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uusp/UU/PR/PR19/DD WiP/Slow track DD response/Production/"/>
    </mc:Choice>
  </mc:AlternateContent>
  <bookViews>
    <workbookView xWindow="0" yWindow="0" windowWidth="28800" windowHeight="13080" activeTab="2"/>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Wastewater!$A$1:$V$95</definedName>
    <definedName name="_xlnm.Print_Area" localSheetId="1">Water!$A$1:$V$94</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3" i="3" l="1"/>
  <c r="I53" i="3"/>
  <c r="J53" i="3"/>
  <c r="K53" i="3"/>
  <c r="L53" i="3"/>
  <c r="M53" i="3"/>
  <c r="N53" i="3"/>
  <c r="O53" i="3"/>
  <c r="P53" i="3"/>
  <c r="Q53" i="3"/>
  <c r="R53" i="3"/>
  <c r="S53" i="3"/>
  <c r="T53" i="3"/>
  <c r="U53" i="3"/>
  <c r="H53" i="3"/>
  <c r="V58" i="3" l="1"/>
  <c r="V57" i="3"/>
  <c r="V56" i="3"/>
  <c r="H38" i="2" l="1"/>
  <c r="H53" i="2" l="1"/>
  <c r="H44" i="2"/>
  <c r="H35" i="2"/>
  <c r="H39" i="2" s="1"/>
  <c r="H30" i="3"/>
  <c r="V58" i="2" l="1"/>
  <c r="V57" i="2"/>
  <c r="V56" i="2"/>
  <c r="V52" i="3" l="1"/>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3"/>
  <c r="V48" i="3"/>
  <c r="V47" i="3"/>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30" i="2"/>
  <c r="H23" i="2"/>
  <c r="H25" i="2" s="1"/>
  <c r="H12" i="2"/>
  <c r="I44" i="2"/>
  <c r="I38" i="2"/>
  <c r="I35" i="2"/>
  <c r="I30" i="2"/>
  <c r="I23" i="2"/>
  <c r="I25" i="2" s="1"/>
  <c r="I12" i="2"/>
  <c r="J44" i="2"/>
  <c r="J38" i="2"/>
  <c r="J35" i="2"/>
  <c r="J30" i="2"/>
  <c r="J23" i="2"/>
  <c r="J25" i="2" s="1"/>
  <c r="J12" i="2"/>
  <c r="K44" i="2"/>
  <c r="K35" i="2"/>
  <c r="K38" i="2"/>
  <c r="K39" i="2" s="1"/>
  <c r="K30" i="2"/>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P39" i="3" s="1"/>
  <c r="O35" i="3"/>
  <c r="O38" i="3"/>
  <c r="N35" i="3"/>
  <c r="N38" i="3"/>
  <c r="N39" i="3" s="1"/>
  <c r="M35" i="3"/>
  <c r="M38" i="3"/>
  <c r="L35" i="3"/>
  <c r="L38" i="3"/>
  <c r="L39" i="3" s="1"/>
  <c r="V37" i="3"/>
  <c r="V36" i="3"/>
  <c r="V34" i="3"/>
  <c r="V33" i="3"/>
  <c r="Q30" i="3"/>
  <c r="R30" i="3"/>
  <c r="S30" i="3"/>
  <c r="T30" i="3"/>
  <c r="U30" i="3"/>
  <c r="P30" i="3"/>
  <c r="O30" i="3"/>
  <c r="N30" i="3"/>
  <c r="M30" i="3"/>
  <c r="L30" i="3"/>
  <c r="V29" i="3"/>
  <c r="V28" i="3"/>
  <c r="V27" i="3"/>
  <c r="U23" i="3"/>
  <c r="U25" i="3" s="1"/>
  <c r="T23" i="3"/>
  <c r="T25" i="3"/>
  <c r="S23" i="3"/>
  <c r="S25" i="3" s="1"/>
  <c r="R23" i="3"/>
  <c r="R25" i="3" s="1"/>
  <c r="Q23" i="3"/>
  <c r="Q25" i="3" s="1"/>
  <c r="P23" i="3"/>
  <c r="P25" i="3" s="1"/>
  <c r="O23" i="3"/>
  <c r="O25" i="3" s="1"/>
  <c r="N23" i="3"/>
  <c r="N25" i="3"/>
  <c r="M23" i="3"/>
  <c r="M25" i="3" s="1"/>
  <c r="L23" i="3"/>
  <c r="L25" i="3" s="1"/>
  <c r="V24" i="3"/>
  <c r="V22" i="3"/>
  <c r="V21" i="3"/>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U12" i="2"/>
  <c r="T12" i="2"/>
  <c r="S12" i="2"/>
  <c r="R12" i="2"/>
  <c r="Q12" i="2"/>
  <c r="P12" i="2"/>
  <c r="O12" i="2"/>
  <c r="N12" i="2"/>
  <c r="M12" i="2"/>
  <c r="L12" i="2"/>
  <c r="V11" i="2"/>
  <c r="U44" i="2"/>
  <c r="T44" i="2"/>
  <c r="S44" i="2"/>
  <c r="R44" i="2"/>
  <c r="Q44" i="2"/>
  <c r="P44" i="2"/>
  <c r="O44" i="2"/>
  <c r="N44" i="2"/>
  <c r="M44" i="2"/>
  <c r="L44" i="2"/>
  <c r="V43" i="2"/>
  <c r="V41" i="2"/>
  <c r="U35" i="2"/>
  <c r="U39" i="2" s="1"/>
  <c r="T35" i="2"/>
  <c r="S35" i="2"/>
  <c r="R35" i="2"/>
  <c r="Q35" i="2"/>
  <c r="Q39" i="2" s="1"/>
  <c r="P35" i="2"/>
  <c r="O35" i="2"/>
  <c r="N35" i="2"/>
  <c r="M35" i="2"/>
  <c r="L35" i="2"/>
  <c r="V34" i="2"/>
  <c r="V33" i="2"/>
  <c r="U30" i="2"/>
  <c r="T30" i="2"/>
  <c r="S30" i="2"/>
  <c r="R30" i="2"/>
  <c r="Q30" i="2"/>
  <c r="P30" i="2"/>
  <c r="O30" i="2"/>
  <c r="N30" i="2"/>
  <c r="M30" i="2"/>
  <c r="L30" i="2"/>
  <c r="V29" i="2"/>
  <c r="V27" i="2"/>
  <c r="V22" i="2"/>
  <c r="V21" i="2"/>
  <c r="V10" i="2"/>
  <c r="V9" i="2"/>
  <c r="V23" i="3"/>
  <c r="P39" i="2" l="1"/>
  <c r="T39" i="2"/>
  <c r="V30" i="3"/>
  <c r="M39" i="3"/>
  <c r="O39" i="3"/>
  <c r="V38" i="3"/>
  <c r="V39" i="3" s="1"/>
  <c r="V35" i="3"/>
  <c r="S39" i="2"/>
  <c r="V23" i="2"/>
  <c r="V12" i="2"/>
  <c r="K39" i="3"/>
  <c r="Q39" i="3"/>
  <c r="S39" i="3"/>
  <c r="J39" i="3"/>
  <c r="V12" i="3"/>
  <c r="T39" i="3"/>
  <c r="V44" i="3"/>
  <c r="I39" i="3"/>
  <c r="R39" i="3"/>
  <c r="U39" i="3"/>
  <c r="H39" i="3"/>
  <c r="V25" i="3"/>
  <c r="V53" i="2"/>
  <c r="L39" i="2"/>
  <c r="N39" i="2"/>
  <c r="V30" i="2"/>
  <c r="V44" i="2"/>
  <c r="O39" i="2"/>
  <c r="R39" i="2"/>
  <c r="M39" i="2"/>
  <c r="V38" i="2"/>
  <c r="J39" i="2"/>
  <c r="I39" i="2"/>
  <c r="V25" i="2"/>
  <c r="V35" i="2"/>
  <c r="V39" i="2" s="1"/>
</calcChain>
</file>

<file path=xl/sharedStrings.xml><?xml version="1.0" encoding="utf-8"?>
<sst xmlns="http://schemas.openxmlformats.org/spreadsheetml/2006/main" count="304" uniqueCount="131">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</sst>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2"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s>
  <fills count="8">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6">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cellStyleXfs>
  <cellXfs count="122">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164" fontId="4" fillId="5" borderId="12" xfId="2" applyNumberFormat="1" applyFont="1" applyFill="1" applyBorder="1" applyAlignment="1">
      <alignment horizontal="center" vertical="center"/>
    </xf>
    <xf numFmtId="164" fontId="4" fillId="5" borderId="13" xfId="2" applyNumberFormat="1" applyFont="1" applyFill="1" applyBorder="1" applyAlignment="1">
      <alignment horizontal="center" vertical="center"/>
    </xf>
    <xf numFmtId="164" fontId="4" fillId="6" borderId="14" xfId="2" applyNumberFormat="1" applyFont="1" applyFill="1" applyBorder="1" applyAlignment="1">
      <alignment horizontal="center" vertical="center"/>
    </xf>
    <xf numFmtId="0" fontId="4" fillId="0" borderId="0" xfId="2" applyFont="1" applyFill="1" applyAlignment="1" applyProtection="1"/>
    <xf numFmtId="0" fontId="9" fillId="0" borderId="0" xfId="0" applyFont="1" applyFill="1" applyAlignment="1">
      <alignment horizontal="left"/>
    </xf>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164" fontId="4" fillId="5" borderId="15" xfId="2" applyNumberFormat="1" applyFont="1" applyFill="1" applyBorder="1" applyAlignment="1">
      <alignment horizontal="center" vertical="center"/>
    </xf>
    <xf numFmtId="164" fontId="4" fillId="5" borderId="16" xfId="2" applyNumberFormat="1" applyFont="1" applyFill="1" applyBorder="1" applyAlignment="1">
      <alignment horizontal="center" vertical="center"/>
    </xf>
    <xf numFmtId="164" fontId="4" fillId="6" borderId="17" xfId="2" applyNumberFormat="1" applyFont="1" applyFill="1" applyBorder="1" applyAlignment="1">
      <alignment horizontal="center" vertical="center"/>
    </xf>
    <xf numFmtId="164" fontId="4" fillId="7" borderId="15" xfId="2" applyNumberFormat="1" applyFont="1" applyFill="1" applyBorder="1" applyAlignment="1">
      <alignment horizontal="center" vertical="center"/>
    </xf>
    <xf numFmtId="164" fontId="4" fillId="7" borderId="16" xfId="2" applyNumberFormat="1" applyFont="1" applyFill="1" applyBorder="1" applyAlignment="1">
      <alignment horizontal="center" vertical="center"/>
    </xf>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1" fontId="4" fillId="5" borderId="12" xfId="2" applyNumberFormat="1" applyFont="1" applyFill="1" applyBorder="1" applyAlignment="1">
      <alignment horizontal="center" vertical="center"/>
    </xf>
    <xf numFmtId="1" fontId="4" fillId="5" borderId="13" xfId="2" applyNumberFormat="1" applyFont="1" applyFill="1" applyBorder="1" applyAlignment="1">
      <alignment horizontal="center" vertical="center"/>
    </xf>
    <xf numFmtId="1" fontId="4" fillId="6" borderId="14" xfId="2" applyNumberFormat="1" applyFont="1" applyFill="1" applyBorder="1" applyAlignment="1">
      <alignment horizontal="center" vertical="center"/>
    </xf>
    <xf numFmtId="1" fontId="4" fillId="5" borderId="15" xfId="2" applyNumberFormat="1" applyFont="1" applyFill="1" applyBorder="1" applyAlignment="1">
      <alignment horizontal="center" vertical="center"/>
    </xf>
    <xf numFmtId="1" fontId="4" fillId="5" borderId="16" xfId="2" applyNumberFormat="1" applyFont="1" applyFill="1" applyBorder="1" applyAlignment="1">
      <alignment horizontal="center" vertical="center"/>
    </xf>
    <xf numFmtId="1" fontId="4" fillId="6" borderId="17" xfId="2" applyNumberFormat="1" applyFont="1" applyFill="1" applyBorder="1" applyAlignment="1">
      <alignment horizontal="center" vertical="center"/>
    </xf>
    <xf numFmtId="1" fontId="4" fillId="7" borderId="15" xfId="2" applyNumberFormat="1" applyFont="1" applyFill="1" applyBorder="1" applyAlignment="1">
      <alignment horizontal="center" vertical="center"/>
    </xf>
    <xf numFmtId="1" fontId="4" fillId="7" borderId="16" xfId="2" applyNumberFormat="1" applyFont="1" applyFill="1" applyBorder="1" applyAlignment="1">
      <alignment horizontal="center" vertical="center"/>
    </xf>
    <xf numFmtId="1" fontId="9" fillId="0" borderId="0" xfId="0" applyNumberFormat="1" applyFont="1" applyAlignment="1">
      <alignment horizontal="center" vertical="center"/>
    </xf>
    <xf numFmtId="0" fontId="9" fillId="0" borderId="8" xfId="0" applyFont="1" applyBorder="1"/>
    <xf numFmtId="1" fontId="9" fillId="0" borderId="0" xfId="0" applyNumberFormat="1" applyFont="1" applyFill="1" applyAlignment="1">
      <alignment horizontal="center" vertical="center"/>
    </xf>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164" fontId="4" fillId="7" borderId="23" xfId="2" applyNumberFormat="1" applyFont="1" applyFill="1" applyBorder="1" applyAlignment="1">
      <alignment horizontal="center" vertical="center"/>
    </xf>
    <xf numFmtId="164" fontId="4" fillId="7" borderId="24" xfId="2" applyNumberFormat="1" applyFont="1" applyFill="1" applyBorder="1" applyAlignment="1">
      <alignment horizontal="center" vertical="center"/>
    </xf>
    <xf numFmtId="164" fontId="4" fillId="6" borderId="25" xfId="2" applyNumberFormat="1" applyFont="1" applyFill="1" applyBorder="1" applyAlignment="1">
      <alignment horizontal="center" vertical="center"/>
    </xf>
    <xf numFmtId="1" fontId="4" fillId="7" borderId="23" xfId="2" applyNumberFormat="1" applyFont="1" applyFill="1" applyBorder="1" applyAlignment="1">
      <alignment horizontal="center" vertical="center"/>
    </xf>
    <xf numFmtId="1" fontId="4" fillId="7" borderId="24" xfId="2" applyNumberFormat="1" applyFont="1" applyFill="1" applyBorder="1" applyAlignment="1">
      <alignment horizontal="center" vertical="center"/>
    </xf>
    <xf numFmtId="1" fontId="4" fillId="6" borderId="25" xfId="2" applyNumberFormat="1" applyFont="1" applyFill="1" applyBorder="1" applyAlignment="1">
      <alignment horizontal="center" vertical="center"/>
    </xf>
    <xf numFmtId="1" fontId="4" fillId="5" borderId="21" xfId="2" applyNumberFormat="1" applyFont="1" applyFill="1" applyBorder="1" applyAlignment="1">
      <alignment horizontal="center" vertical="center"/>
    </xf>
    <xf numFmtId="1" fontId="4" fillId="5" borderId="22" xfId="2" applyNumberFormat="1" applyFont="1" applyFill="1" applyBorder="1" applyAlignment="1">
      <alignment horizontal="center" vertical="center"/>
    </xf>
    <xf numFmtId="1" fontId="4" fillId="6" borderId="26" xfId="2" applyNumberFormat="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164" fontId="9" fillId="0" borderId="0" xfId="0" applyNumberFormat="1" applyFont="1" applyFill="1"/>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8" xfId="0" applyFont="1" applyBorder="1" applyAlignment="1">
      <alignment horizontal="left" vertical="center" wrapText="1"/>
    </xf>
    <xf numFmtId="0" fontId="8" fillId="0" borderId="8" xfId="0" applyFont="1" applyBorder="1" applyAlignment="1">
      <alignment horizontal="left" vertical="center"/>
    </xf>
  </cellXfs>
  <cellStyles count="6">
    <cellStyle name="Normal" xfId="0" builtinId="0"/>
    <cellStyle name="Normal 2 2" xfId="4"/>
    <cellStyle name="Normal 2 3 3 4" xfId="3"/>
    <cellStyle name="Normal 3 2" xfId="5"/>
    <cellStyle name="Normal 3 2 4 4" xfId="2"/>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 val="Lists"/>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
  <sheetViews>
    <sheetView showGridLines="0" zoomScale="90" zoomScaleNormal="90" workbookViewId="0">
      <selection activeCell="E20" sqref="E20"/>
    </sheetView>
  </sheetViews>
  <sheetFormatPr defaultRowHeight="15" x14ac:dyDescent="0.25"/>
  <sheetData>
    <row r="29" ht="14.2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0"/>
  <sheetViews>
    <sheetView showGridLines="0" view="pageBreakPreview" topLeftCell="D93" zoomScaleNormal="80" zoomScaleSheetLayoutView="100" workbookViewId="0">
      <selection activeCell="I120" sqref="I120"/>
    </sheetView>
  </sheetViews>
  <sheetFormatPr defaultColWidth="9.140625" defaultRowHeight="15" x14ac:dyDescent="0.2"/>
  <cols>
    <col min="1" max="1" width="1.85546875" style="39" customWidth="1"/>
    <col min="2" max="2" width="4.28515625" style="40"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1" spans="1:43" x14ac:dyDescent="0.2">
      <c r="A1" s="39" t="s">
        <v>0</v>
      </c>
    </row>
    <row r="2" spans="1:43" s="6" customFormat="1" ht="16.5" x14ac:dyDescent="0.25">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5" thickBot="1" x14ac:dyDescent="0.3">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7.25" thickBot="1" x14ac:dyDescent="0.3">
      <c r="B4" s="113" t="s">
        <v>3</v>
      </c>
      <c r="C4" s="114"/>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5" thickBot="1" x14ac:dyDescent="0.3">
      <c r="B5" s="7"/>
      <c r="C5" s="7"/>
      <c r="D5" s="7"/>
      <c r="E5" s="7"/>
      <c r="F5" s="7"/>
      <c r="G5" s="7"/>
      <c r="H5" s="8"/>
      <c r="I5" s="8"/>
      <c r="J5" s="8"/>
      <c r="K5" s="8"/>
      <c r="L5" s="8"/>
      <c r="M5" s="8"/>
      <c r="N5" s="8"/>
      <c r="O5" s="8"/>
      <c r="P5" s="8"/>
      <c r="Q5" s="8"/>
      <c r="R5" s="8"/>
      <c r="S5" s="8"/>
      <c r="T5" s="8"/>
      <c r="U5" s="8"/>
      <c r="V5" s="8"/>
      <c r="W5" s="4"/>
      <c r="X5" s="115"/>
      <c r="Y5" s="115"/>
      <c r="Z5" s="115"/>
      <c r="AA5" s="115"/>
      <c r="AB5" s="115"/>
      <c r="AC5" s="115"/>
      <c r="AD5" s="115"/>
      <c r="AE5" s="115"/>
      <c r="AF5" s="4"/>
      <c r="AG5" s="5"/>
      <c r="AH5" s="5"/>
      <c r="AI5" s="5"/>
      <c r="AJ5" s="5"/>
      <c r="AK5" s="5"/>
      <c r="AL5" s="5"/>
      <c r="AM5" s="5"/>
      <c r="AN5" s="5"/>
      <c r="AO5" s="5"/>
      <c r="AP5" s="5"/>
      <c r="AQ5" s="5"/>
    </row>
    <row r="6" spans="1:43" s="6" customFormat="1" ht="17.25" thickBot="1" x14ac:dyDescent="0.3">
      <c r="B6" s="113" t="s">
        <v>21</v>
      </c>
      <c r="C6" s="116"/>
      <c r="D6" s="116"/>
      <c r="E6" s="116"/>
      <c r="F6" s="117"/>
      <c r="G6" s="87"/>
      <c r="H6" s="118" t="s">
        <v>22</v>
      </c>
      <c r="I6" s="119"/>
      <c r="J6" s="119"/>
      <c r="K6" s="119"/>
      <c r="L6" s="119"/>
      <c r="M6" s="119"/>
      <c r="N6" s="119"/>
      <c r="O6" s="119"/>
      <c r="P6" s="119"/>
      <c r="Q6" s="118" t="s">
        <v>23</v>
      </c>
      <c r="R6" s="119"/>
      <c r="S6" s="119"/>
      <c r="T6" s="119"/>
      <c r="U6" s="119"/>
      <c r="V6" s="119"/>
      <c r="W6" s="4"/>
      <c r="X6" s="4"/>
      <c r="Y6" s="14"/>
      <c r="Z6" s="14"/>
      <c r="AA6" s="14"/>
      <c r="AB6" s="14"/>
      <c r="AC6" s="14"/>
      <c r="AD6" s="14"/>
      <c r="AE6" s="14"/>
      <c r="AF6" s="4"/>
      <c r="AG6" s="5"/>
      <c r="AH6" s="5"/>
      <c r="AI6" s="5"/>
      <c r="AJ6" s="5"/>
      <c r="AK6" s="5"/>
      <c r="AL6" s="5"/>
      <c r="AM6" s="5"/>
      <c r="AN6" s="5"/>
      <c r="AO6" s="5"/>
      <c r="AP6" s="5"/>
      <c r="AQ6" s="5"/>
    </row>
    <row r="7" spans="1:43" s="6" customFormat="1" ht="16.5" thickBot="1" x14ac:dyDescent="0.3">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7.25" thickBot="1" x14ac:dyDescent="0.3">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31" customFormat="1" x14ac:dyDescent="0.2">
      <c r="B9" s="21">
        <v>1</v>
      </c>
      <c r="C9" s="22" t="s">
        <v>26</v>
      </c>
      <c r="D9" s="16"/>
      <c r="E9" s="21" t="s">
        <v>27</v>
      </c>
      <c r="F9" s="21">
        <v>3</v>
      </c>
      <c r="G9" s="23"/>
      <c r="H9" s="24">
        <v>0.98945463159999991</v>
      </c>
      <c r="I9" s="24">
        <v>1.0614836436999999</v>
      </c>
      <c r="J9" s="24">
        <v>0.90649043880000002</v>
      </c>
      <c r="K9" s="24">
        <v>0.58157148800000014</v>
      </c>
      <c r="L9" s="24">
        <v>1.3114847509999996</v>
      </c>
      <c r="M9" s="25">
        <v>1.2965827710000006</v>
      </c>
      <c r="N9" s="25">
        <v>1.8975889959000005</v>
      </c>
      <c r="O9" s="25">
        <v>1.3919265666666667</v>
      </c>
      <c r="P9" s="25">
        <v>1.3919265666666667</v>
      </c>
      <c r="Q9" s="24">
        <v>1.4357966805589508</v>
      </c>
      <c r="R9" s="25">
        <v>1.4498731186036462</v>
      </c>
      <c r="S9" s="25">
        <v>1.4640875609428983</v>
      </c>
      <c r="T9" s="25">
        <v>1.4784413605599849</v>
      </c>
      <c r="U9" s="25">
        <v>1.4929358837027298</v>
      </c>
      <c r="V9" s="26">
        <f>SUM(Q9:U9)</f>
        <v>7.3211346043682095</v>
      </c>
      <c r="W9" s="27"/>
      <c r="X9" s="28"/>
      <c r="Y9" s="29"/>
      <c r="Z9" s="30"/>
      <c r="AA9" s="30"/>
      <c r="AB9" s="30"/>
      <c r="AC9" s="30"/>
      <c r="AD9" s="30"/>
      <c r="AE9" s="30"/>
      <c r="AF9" s="27"/>
      <c r="AG9" s="29"/>
      <c r="AH9" s="29"/>
      <c r="AI9" s="29"/>
      <c r="AJ9" s="29"/>
      <c r="AK9" s="29"/>
      <c r="AL9" s="29"/>
      <c r="AM9" s="29"/>
      <c r="AN9" s="29"/>
      <c r="AO9" s="29"/>
      <c r="AP9" s="29"/>
      <c r="AQ9" s="29"/>
    </row>
    <row r="10" spans="1:43" s="31" customFormat="1" x14ac:dyDescent="0.2">
      <c r="B10" s="21">
        <v>2</v>
      </c>
      <c r="C10" s="22" t="s">
        <v>28</v>
      </c>
      <c r="D10" s="16"/>
      <c r="E10" s="21" t="s">
        <v>27</v>
      </c>
      <c r="F10" s="21">
        <v>3</v>
      </c>
      <c r="G10" s="23"/>
      <c r="H10" s="32">
        <v>8.7221704663810158</v>
      </c>
      <c r="I10" s="32">
        <v>2.4204828404746208</v>
      </c>
      <c r="J10" s="32">
        <v>1.6781929295319711</v>
      </c>
      <c r="K10" s="32">
        <v>6.793666554581411</v>
      </c>
      <c r="L10" s="32">
        <v>5.987939398566251</v>
      </c>
      <c r="M10" s="33">
        <v>9.8353784090309855</v>
      </c>
      <c r="N10" s="33">
        <v>6.9305859032794981</v>
      </c>
      <c r="O10" s="33">
        <v>2.0506961739200604</v>
      </c>
      <c r="P10" s="33">
        <v>5.5356305571015483</v>
      </c>
      <c r="Q10" s="32">
        <v>3.3763461774288572</v>
      </c>
      <c r="R10" s="33">
        <v>0.8747802547005783</v>
      </c>
      <c r="S10" s="33">
        <v>3.9003532467807123</v>
      </c>
      <c r="T10" s="33">
        <v>6.1163297461442321</v>
      </c>
      <c r="U10" s="33">
        <v>6.1762937632632946</v>
      </c>
      <c r="V10" s="34">
        <f>SUM(Q10:U10)</f>
        <v>20.444103188317676</v>
      </c>
      <c r="W10" s="27"/>
      <c r="X10" s="28"/>
      <c r="Y10" s="29"/>
      <c r="Z10" s="30"/>
      <c r="AA10" s="30"/>
      <c r="AB10" s="30"/>
      <c r="AC10" s="30"/>
      <c r="AD10" s="30"/>
      <c r="AE10" s="30"/>
      <c r="AF10" s="27"/>
      <c r="AG10" s="29"/>
      <c r="AH10" s="29"/>
      <c r="AI10" s="29"/>
      <c r="AJ10" s="29"/>
      <c r="AK10" s="29"/>
      <c r="AL10" s="29"/>
      <c r="AM10" s="29"/>
      <c r="AN10" s="29"/>
      <c r="AO10" s="29"/>
      <c r="AP10" s="29"/>
      <c r="AQ10" s="29"/>
    </row>
    <row r="11" spans="1:43" s="31" customFormat="1" x14ac:dyDescent="0.2">
      <c r="B11" s="21">
        <v>3</v>
      </c>
      <c r="C11" s="22" t="s">
        <v>29</v>
      </c>
      <c r="D11" s="16"/>
      <c r="E11" s="21" t="s">
        <v>27</v>
      </c>
      <c r="F11" s="21">
        <v>3</v>
      </c>
      <c r="G11" s="23"/>
      <c r="H11" s="32">
        <v>0</v>
      </c>
      <c r="I11" s="32">
        <v>0</v>
      </c>
      <c r="J11" s="32">
        <v>0</v>
      </c>
      <c r="K11" s="32">
        <v>1.71759E-3</v>
      </c>
      <c r="L11" s="32">
        <v>1.19325725E-2</v>
      </c>
      <c r="M11" s="33">
        <v>0</v>
      </c>
      <c r="N11" s="33">
        <v>2.5594559999999999E-2</v>
      </c>
      <c r="O11" s="33">
        <v>0</v>
      </c>
      <c r="P11" s="33">
        <v>0</v>
      </c>
      <c r="Q11" s="32">
        <v>2.5635620130397863</v>
      </c>
      <c r="R11" s="33">
        <v>5.1233623297922675</v>
      </c>
      <c r="S11" s="33">
        <v>2.1565946571679477</v>
      </c>
      <c r="T11" s="33">
        <v>15.3</v>
      </c>
      <c r="U11" s="33">
        <v>15.3</v>
      </c>
      <c r="V11" s="34">
        <f>SUM(Q11:U11)</f>
        <v>40.443519000000002</v>
      </c>
      <c r="W11" s="27"/>
      <c r="X11" s="28"/>
      <c r="Y11" s="29"/>
      <c r="Z11" s="30"/>
      <c r="AA11" s="30"/>
      <c r="AB11" s="30"/>
      <c r="AC11" s="30"/>
      <c r="AD11" s="30"/>
      <c r="AE11" s="30"/>
      <c r="AF11" s="27"/>
      <c r="AG11" s="29"/>
      <c r="AH11" s="29"/>
      <c r="AI11" s="29"/>
      <c r="AJ11" s="29"/>
      <c r="AK11" s="29"/>
      <c r="AL11" s="29"/>
      <c r="AM11" s="29"/>
      <c r="AN11" s="29"/>
      <c r="AO11" s="29"/>
      <c r="AP11" s="29"/>
      <c r="AQ11" s="29"/>
    </row>
    <row r="12" spans="1:43" s="31" customFormat="1" x14ac:dyDescent="0.2">
      <c r="B12" s="21">
        <v>4</v>
      </c>
      <c r="C12" s="22" t="s">
        <v>30</v>
      </c>
      <c r="D12" s="16"/>
      <c r="E12" s="21" t="s">
        <v>27</v>
      </c>
      <c r="F12" s="21">
        <v>3</v>
      </c>
      <c r="G12" s="23"/>
      <c r="H12" s="35">
        <f t="shared" ref="H12:I12" si="0">SUM(H9:H11)</f>
        <v>9.711625097981015</v>
      </c>
      <c r="I12" s="35">
        <f t="shared" si="0"/>
        <v>3.4819664841746207</v>
      </c>
      <c r="J12" s="35">
        <f t="shared" ref="J12:K12" si="1">SUM(J9:J11)</f>
        <v>2.5846833683319712</v>
      </c>
      <c r="K12" s="35">
        <f t="shared" si="1"/>
        <v>7.376955632581411</v>
      </c>
      <c r="L12" s="35">
        <f t="shared" ref="L12:U12" si="2">SUM(L9:L11)</f>
        <v>7.3113567220662512</v>
      </c>
      <c r="M12" s="36">
        <f t="shared" si="2"/>
        <v>11.131961180030986</v>
      </c>
      <c r="N12" s="36">
        <f t="shared" si="2"/>
        <v>8.8537694591794978</v>
      </c>
      <c r="O12" s="36">
        <f t="shared" si="2"/>
        <v>3.4426227405867271</v>
      </c>
      <c r="P12" s="36">
        <f t="shared" si="2"/>
        <v>6.9275571237682154</v>
      </c>
      <c r="Q12" s="35">
        <f t="shared" si="2"/>
        <v>7.3757048710275948</v>
      </c>
      <c r="R12" s="36">
        <f t="shared" si="2"/>
        <v>7.448015703096492</v>
      </c>
      <c r="S12" s="36">
        <f t="shared" si="2"/>
        <v>7.5210354648915585</v>
      </c>
      <c r="T12" s="36">
        <f t="shared" si="2"/>
        <v>22.894771106704219</v>
      </c>
      <c r="U12" s="36">
        <f t="shared" si="2"/>
        <v>22.969229646966024</v>
      </c>
      <c r="V12" s="34">
        <f>SUM(Q12:U12)</f>
        <v>68.20875679268589</v>
      </c>
      <c r="W12" s="27"/>
      <c r="X12" s="28"/>
      <c r="Y12" s="29"/>
      <c r="Z12" s="30"/>
      <c r="AA12" s="30"/>
      <c r="AB12" s="30"/>
      <c r="AC12" s="30"/>
      <c r="AD12" s="30"/>
      <c r="AE12" s="30"/>
      <c r="AF12" s="27"/>
      <c r="AG12" s="29"/>
      <c r="AH12" s="29"/>
      <c r="AI12" s="29"/>
      <c r="AJ12" s="29"/>
      <c r="AK12" s="29"/>
      <c r="AL12" s="29"/>
      <c r="AM12" s="29"/>
      <c r="AN12" s="29"/>
      <c r="AO12" s="29"/>
      <c r="AP12" s="29"/>
      <c r="AQ12" s="29"/>
    </row>
    <row r="13" spans="1:43" s="29" customFormat="1" ht="15.75" thickBot="1" x14ac:dyDescent="0.25">
      <c r="B13" s="37"/>
      <c r="C13" s="38"/>
      <c r="D13" s="37"/>
      <c r="E13" s="37"/>
      <c r="F13" s="37"/>
      <c r="G13" s="37"/>
      <c r="H13" s="84"/>
      <c r="I13" s="84"/>
      <c r="J13" s="84"/>
      <c r="K13" s="84"/>
      <c r="L13" s="84"/>
      <c r="M13" s="84"/>
      <c r="N13" s="84"/>
      <c r="O13" s="84"/>
      <c r="P13" s="84"/>
      <c r="Q13" s="84"/>
      <c r="R13" s="84"/>
      <c r="S13" s="84"/>
      <c r="T13" s="84"/>
      <c r="U13" s="84"/>
      <c r="V13" s="84"/>
      <c r="W13" s="27"/>
      <c r="X13" s="28"/>
      <c r="Z13" s="30"/>
      <c r="AA13" s="30"/>
      <c r="AB13" s="30"/>
      <c r="AC13" s="30"/>
      <c r="AD13" s="30"/>
      <c r="AE13" s="30"/>
      <c r="AF13" s="27"/>
    </row>
    <row r="14" spans="1:43" s="6" customFormat="1" ht="17.25" thickBot="1" x14ac:dyDescent="0.3">
      <c r="B14" s="18" t="s">
        <v>31</v>
      </c>
      <c r="C14" s="19" t="s">
        <v>32</v>
      </c>
      <c r="D14" s="15"/>
      <c r="E14" s="15"/>
      <c r="F14" s="15"/>
      <c r="G14" s="15"/>
      <c r="H14" s="20"/>
      <c r="I14" s="20"/>
      <c r="J14" s="20"/>
      <c r="K14" s="20"/>
      <c r="L14" s="20"/>
      <c r="M14" s="20"/>
      <c r="N14" s="20"/>
      <c r="O14" s="20"/>
      <c r="P14" s="20"/>
      <c r="Q14" s="20"/>
      <c r="R14" s="20"/>
      <c r="S14" s="20"/>
      <c r="T14" s="20"/>
      <c r="U14" s="20"/>
      <c r="V14" s="17"/>
      <c r="W14" s="4"/>
      <c r="X14" s="4"/>
      <c r="Y14" s="4"/>
      <c r="Z14" s="4"/>
      <c r="AA14" s="4"/>
      <c r="AB14" s="4"/>
      <c r="AC14" s="4"/>
      <c r="AD14" s="4"/>
      <c r="AE14" s="4"/>
      <c r="AF14" s="4"/>
      <c r="AG14" s="5"/>
      <c r="AH14" s="5"/>
      <c r="AI14" s="5"/>
      <c r="AJ14" s="5"/>
      <c r="AK14" s="5"/>
      <c r="AL14" s="5"/>
      <c r="AM14" s="5"/>
      <c r="AN14" s="5"/>
      <c r="AO14" s="5"/>
      <c r="AP14" s="5"/>
      <c r="AQ14" s="5"/>
    </row>
    <row r="15" spans="1:43" s="31" customFormat="1" x14ac:dyDescent="0.2">
      <c r="B15" s="91">
        <v>5</v>
      </c>
      <c r="C15" s="92" t="s">
        <v>26</v>
      </c>
      <c r="D15" s="16"/>
      <c r="E15" s="21" t="s">
        <v>27</v>
      </c>
      <c r="F15" s="21">
        <v>3</v>
      </c>
      <c r="G15" s="23"/>
      <c r="H15" s="24">
        <v>0.98945463159999991</v>
      </c>
      <c r="I15" s="24">
        <v>1.0614836436999999</v>
      </c>
      <c r="J15" s="24">
        <v>0.90649043880000002</v>
      </c>
      <c r="K15" s="24">
        <v>0.58157148800000014</v>
      </c>
      <c r="L15" s="24">
        <v>1.3114847509999996</v>
      </c>
      <c r="M15" s="25">
        <v>1.2965827710000006</v>
      </c>
      <c r="N15" s="25">
        <v>1.8975889959000005</v>
      </c>
      <c r="O15" s="25">
        <v>1.3919265666666667</v>
      </c>
      <c r="P15" s="25">
        <v>1.3919265666666667</v>
      </c>
      <c r="Q15" s="24">
        <v>1.4357966805589508</v>
      </c>
      <c r="R15" s="25">
        <v>1.4498731186036462</v>
      </c>
      <c r="S15" s="25">
        <v>1.4640875609428983</v>
      </c>
      <c r="T15" s="25">
        <v>1.4784413605599849</v>
      </c>
      <c r="U15" s="25">
        <v>1.4929358837027298</v>
      </c>
      <c r="V15" s="26">
        <f>SUM(Q15:U15)</f>
        <v>7.3211346043682095</v>
      </c>
      <c r="W15" s="27"/>
      <c r="X15" s="28"/>
      <c r="Y15" s="29"/>
      <c r="Z15" s="30"/>
      <c r="AA15" s="30"/>
      <c r="AB15" s="30"/>
      <c r="AC15" s="30"/>
      <c r="AD15" s="30"/>
      <c r="AE15" s="30"/>
      <c r="AF15" s="27"/>
      <c r="AG15" s="29"/>
      <c r="AH15" s="29"/>
      <c r="AI15" s="29"/>
      <c r="AJ15" s="29"/>
      <c r="AK15" s="29"/>
      <c r="AL15" s="29"/>
      <c r="AM15" s="29"/>
      <c r="AN15" s="29"/>
      <c r="AO15" s="29"/>
      <c r="AP15" s="29"/>
      <c r="AQ15" s="29"/>
    </row>
    <row r="16" spans="1:43" s="31" customFormat="1" x14ac:dyDescent="0.2">
      <c r="B16" s="91">
        <v>6</v>
      </c>
      <c r="C16" s="92" t="s">
        <v>28</v>
      </c>
      <c r="D16" s="16"/>
      <c r="E16" s="21" t="s">
        <v>27</v>
      </c>
      <c r="F16" s="21">
        <v>3</v>
      </c>
      <c r="G16" s="23"/>
      <c r="H16" s="32">
        <v>7.9171473499999996</v>
      </c>
      <c r="I16" s="32">
        <v>2.17220674</v>
      </c>
      <c r="J16" s="32">
        <v>1.4165813699999998</v>
      </c>
      <c r="K16" s="32">
        <v>5.9527556100000014</v>
      </c>
      <c r="L16" s="32">
        <v>4.9241859825000009</v>
      </c>
      <c r="M16" s="33">
        <v>8.1456048900000013</v>
      </c>
      <c r="N16" s="33">
        <v>5.9958351274999995</v>
      </c>
      <c r="O16" s="33">
        <v>1.6815708626144494</v>
      </c>
      <c r="P16" s="33">
        <v>4.5392170568232686</v>
      </c>
      <c r="Q16" s="32">
        <v>1.9825043003426002</v>
      </c>
      <c r="R16" s="33">
        <v>1.1176525640488331</v>
      </c>
      <c r="S16" s="33">
        <v>2.8443536282927644</v>
      </c>
      <c r="T16" s="33">
        <v>4.4603664346657617</v>
      </c>
      <c r="U16" s="33">
        <v>4.5040955173585679</v>
      </c>
      <c r="V16" s="34">
        <f>SUM(Q16:U16)</f>
        <v>14.908972444708528</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1">
        <v>7</v>
      </c>
      <c r="C17" s="92" t="s">
        <v>29</v>
      </c>
      <c r="D17" s="16"/>
      <c r="E17" s="21" t="s">
        <v>27</v>
      </c>
      <c r="F17" s="21">
        <v>3</v>
      </c>
      <c r="G17" s="23"/>
      <c r="H17" s="32">
        <v>0</v>
      </c>
      <c r="I17" s="32">
        <v>0</v>
      </c>
      <c r="J17" s="32">
        <v>0</v>
      </c>
      <c r="K17" s="32">
        <v>1.71759E-3</v>
      </c>
      <c r="L17" s="32">
        <v>1.19325725E-2</v>
      </c>
      <c r="M17" s="33">
        <v>0</v>
      </c>
      <c r="N17" s="33">
        <v>2.5594559999999999E-2</v>
      </c>
      <c r="O17" s="33">
        <v>0</v>
      </c>
      <c r="P17" s="33">
        <v>0</v>
      </c>
      <c r="Q17" s="32">
        <v>2.5635620130397863</v>
      </c>
      <c r="R17" s="33">
        <v>5.1233623297922675</v>
      </c>
      <c r="S17" s="33">
        <v>2.1565946571679477</v>
      </c>
      <c r="T17" s="33">
        <v>15.3</v>
      </c>
      <c r="U17" s="33">
        <v>15.3</v>
      </c>
      <c r="V17" s="34">
        <f>SUM(Q17:U17)</f>
        <v>40.443519000000002</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x14ac:dyDescent="0.2">
      <c r="B18" s="91">
        <v>8</v>
      </c>
      <c r="C18" s="92" t="s">
        <v>30</v>
      </c>
      <c r="D18" s="16"/>
      <c r="E18" s="21" t="s">
        <v>27</v>
      </c>
      <c r="F18" s="21">
        <v>3</v>
      </c>
      <c r="G18" s="23"/>
      <c r="H18" s="35">
        <f t="shared" ref="H18:U18" si="3">SUM(H15:H17)</f>
        <v>8.9066019815999997</v>
      </c>
      <c r="I18" s="35">
        <f t="shared" si="3"/>
        <v>3.2336903836999999</v>
      </c>
      <c r="J18" s="35">
        <f t="shared" si="3"/>
        <v>2.3230718088</v>
      </c>
      <c r="K18" s="35">
        <f t="shared" si="3"/>
        <v>6.5360446880000014</v>
      </c>
      <c r="L18" s="35">
        <f t="shared" si="3"/>
        <v>6.2476033060000011</v>
      </c>
      <c r="M18" s="36">
        <f t="shared" si="3"/>
        <v>9.442187661000002</v>
      </c>
      <c r="N18" s="36">
        <f t="shared" si="3"/>
        <v>7.9190186834</v>
      </c>
      <c r="O18" s="36">
        <f t="shared" si="3"/>
        <v>3.0734974292811161</v>
      </c>
      <c r="P18" s="36">
        <f t="shared" si="3"/>
        <v>5.9311436234899357</v>
      </c>
      <c r="Q18" s="35">
        <f t="shared" si="3"/>
        <v>5.9818629939413377</v>
      </c>
      <c r="R18" s="36">
        <f t="shared" si="3"/>
        <v>7.6908880124447467</v>
      </c>
      <c r="S18" s="36">
        <f t="shared" si="3"/>
        <v>6.4650358464036106</v>
      </c>
      <c r="T18" s="36">
        <f t="shared" si="3"/>
        <v>21.238807795225746</v>
      </c>
      <c r="U18" s="36">
        <f t="shared" si="3"/>
        <v>21.297031401061297</v>
      </c>
      <c r="V18" s="34">
        <f>SUM(Q18:U18)</f>
        <v>62.673626049076738</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34</v>
      </c>
      <c r="D20" s="15"/>
      <c r="E20" s="15"/>
      <c r="F20" s="15"/>
      <c r="G20" s="15"/>
      <c r="H20" s="17"/>
      <c r="I20" s="17"/>
      <c r="J20" s="17"/>
      <c r="K20" s="17"/>
      <c r="L20" s="17"/>
      <c r="M20" s="17"/>
      <c r="N20" s="17"/>
      <c r="O20" s="17"/>
      <c r="P20" s="17"/>
      <c r="Q20" s="17"/>
      <c r="R20" s="17"/>
      <c r="S20" s="17"/>
      <c r="T20" s="17"/>
      <c r="U20" s="17"/>
      <c r="V20" s="17"/>
    </row>
    <row r="21" spans="2:43" x14ac:dyDescent="0.2">
      <c r="B21" s="21">
        <v>9</v>
      </c>
      <c r="C21" s="22" t="s">
        <v>35</v>
      </c>
      <c r="D21" s="16"/>
      <c r="E21" s="21" t="s">
        <v>36</v>
      </c>
      <c r="F21" s="21">
        <v>0</v>
      </c>
      <c r="G21" s="23"/>
      <c r="H21" s="44">
        <v>9988</v>
      </c>
      <c r="I21" s="44">
        <v>9991</v>
      </c>
      <c r="J21" s="44">
        <v>11305</v>
      </c>
      <c r="K21" s="44">
        <v>13168</v>
      </c>
      <c r="L21" s="44">
        <v>16934</v>
      </c>
      <c r="M21" s="45">
        <v>15929</v>
      </c>
      <c r="N21" s="45">
        <v>18108</v>
      </c>
      <c r="O21" s="45">
        <v>18753.444033137606</v>
      </c>
      <c r="P21" s="45">
        <v>19681.035559756347</v>
      </c>
      <c r="Q21" s="44">
        <v>20608.627086375087</v>
      </c>
      <c r="R21" s="45">
        <v>21537.065728543253</v>
      </c>
      <c r="S21" s="45">
        <v>22464.657255161994</v>
      </c>
      <c r="T21" s="45">
        <v>23392.248781780734</v>
      </c>
      <c r="U21" s="45">
        <v>24319.840308399474</v>
      </c>
      <c r="V21" s="46">
        <f>SUM(Q21:U21)</f>
        <v>112322.43916026053</v>
      </c>
    </row>
    <row r="22" spans="2:43" x14ac:dyDescent="0.2">
      <c r="B22" s="21">
        <v>10</v>
      </c>
      <c r="C22" s="22" t="s">
        <v>37</v>
      </c>
      <c r="D22" s="16"/>
      <c r="E22" s="21" t="s">
        <v>36</v>
      </c>
      <c r="F22" s="21">
        <v>0</v>
      </c>
      <c r="G22" s="23"/>
      <c r="H22" s="47">
        <v>694</v>
      </c>
      <c r="I22" s="47">
        <v>699</v>
      </c>
      <c r="J22" s="47">
        <v>575</v>
      </c>
      <c r="K22" s="47">
        <v>632</v>
      </c>
      <c r="L22" s="47">
        <v>654</v>
      </c>
      <c r="M22" s="48">
        <v>736</v>
      </c>
      <c r="N22" s="48">
        <v>789</v>
      </c>
      <c r="O22" s="48">
        <v>1021.7415155131148</v>
      </c>
      <c r="P22" s="48">
        <v>1072.5055474491774</v>
      </c>
      <c r="Q22" s="47">
        <v>1122.3465969864026</v>
      </c>
      <c r="R22" s="48">
        <v>1173.1106289224651</v>
      </c>
      <c r="S22" s="48">
        <v>1223.8746608585277</v>
      </c>
      <c r="T22" s="48">
        <v>1274.6386927945905</v>
      </c>
      <c r="U22" s="48">
        <v>1324.4797423318155</v>
      </c>
      <c r="V22" s="49">
        <f>SUM(Q22:U22)</f>
        <v>6118.4503218938007</v>
      </c>
    </row>
    <row r="23" spans="2:43" x14ac:dyDescent="0.2">
      <c r="B23" s="21">
        <v>11</v>
      </c>
      <c r="C23" s="22" t="s">
        <v>38</v>
      </c>
      <c r="D23" s="16"/>
      <c r="E23" s="21" t="s">
        <v>36</v>
      </c>
      <c r="F23" s="21">
        <v>0</v>
      </c>
      <c r="G23" s="23"/>
      <c r="H23" s="50">
        <f t="shared" ref="H23:I23" si="4">SUM(H21:H22)</f>
        <v>10682</v>
      </c>
      <c r="I23" s="50">
        <f t="shared" si="4"/>
        <v>10690</v>
      </c>
      <c r="J23" s="50">
        <f t="shared" ref="J23:K23" si="5">SUM(J21:J22)</f>
        <v>11880</v>
      </c>
      <c r="K23" s="50">
        <f t="shared" si="5"/>
        <v>13800</v>
      </c>
      <c r="L23" s="50">
        <f t="shared" ref="L23:U23" si="6">SUM(L21:L22)</f>
        <v>17588</v>
      </c>
      <c r="M23" s="51">
        <f t="shared" si="6"/>
        <v>16665</v>
      </c>
      <c r="N23" s="51">
        <f t="shared" si="6"/>
        <v>18897</v>
      </c>
      <c r="O23" s="51">
        <f t="shared" si="6"/>
        <v>19775.185548650719</v>
      </c>
      <c r="P23" s="51">
        <f t="shared" si="6"/>
        <v>20753.541107205525</v>
      </c>
      <c r="Q23" s="50">
        <f t="shared" si="6"/>
        <v>21730.973683361488</v>
      </c>
      <c r="R23" s="51">
        <f t="shared" si="6"/>
        <v>22710.17635746572</v>
      </c>
      <c r="S23" s="51">
        <f t="shared" si="6"/>
        <v>23688.531916020522</v>
      </c>
      <c r="T23" s="51">
        <f t="shared" si="6"/>
        <v>24666.887474575324</v>
      </c>
      <c r="U23" s="51">
        <f t="shared" si="6"/>
        <v>25644.32005073129</v>
      </c>
      <c r="V23" s="49">
        <f>SUM(Q23:U23)</f>
        <v>118440.88948215435</v>
      </c>
    </row>
    <row r="24" spans="2:43" x14ac:dyDescent="0.2">
      <c r="B24" s="21">
        <v>12</v>
      </c>
      <c r="C24" s="92" t="s">
        <v>39</v>
      </c>
      <c r="D24" s="16"/>
      <c r="E24" s="21" t="s">
        <v>36</v>
      </c>
      <c r="F24" s="21">
        <v>0</v>
      </c>
      <c r="G24" s="23"/>
      <c r="H24" s="47">
        <v>0</v>
      </c>
      <c r="I24" s="47">
        <v>0</v>
      </c>
      <c r="J24" s="47">
        <v>0</v>
      </c>
      <c r="K24" s="47">
        <v>0</v>
      </c>
      <c r="L24" s="47">
        <v>0</v>
      </c>
      <c r="M24" s="48">
        <v>0</v>
      </c>
      <c r="N24" s="48">
        <v>0</v>
      </c>
      <c r="O24" s="48">
        <v>0</v>
      </c>
      <c r="P24" s="48">
        <v>0</v>
      </c>
      <c r="Q24" s="47">
        <v>0</v>
      </c>
      <c r="R24" s="48">
        <v>0</v>
      </c>
      <c r="S24" s="48">
        <v>0</v>
      </c>
      <c r="T24" s="48">
        <v>0</v>
      </c>
      <c r="U24" s="48">
        <v>0</v>
      </c>
      <c r="V24" s="49">
        <f>SUM(Q24:U24)</f>
        <v>0</v>
      </c>
    </row>
    <row r="25" spans="2:43" x14ac:dyDescent="0.2">
      <c r="B25" s="21">
        <v>13</v>
      </c>
      <c r="C25" s="22" t="s">
        <v>40</v>
      </c>
      <c r="D25" s="16"/>
      <c r="E25" s="21" t="s">
        <v>36</v>
      </c>
      <c r="F25" s="21">
        <v>0</v>
      </c>
      <c r="G25" s="23"/>
      <c r="H25" s="50">
        <f t="shared" ref="H25:I25" si="7">SUM(H23:H24)</f>
        <v>10682</v>
      </c>
      <c r="I25" s="50">
        <f t="shared" si="7"/>
        <v>10690</v>
      </c>
      <c r="J25" s="50">
        <f t="shared" ref="J25:K25" si="8">SUM(J23:J24)</f>
        <v>11880</v>
      </c>
      <c r="K25" s="50">
        <f t="shared" si="8"/>
        <v>13800</v>
      </c>
      <c r="L25" s="50">
        <f t="shared" ref="L25:U25" si="9">SUM(L23:L24)</f>
        <v>17588</v>
      </c>
      <c r="M25" s="51">
        <f t="shared" si="9"/>
        <v>16665</v>
      </c>
      <c r="N25" s="51">
        <f t="shared" si="9"/>
        <v>18897</v>
      </c>
      <c r="O25" s="51">
        <f t="shared" si="9"/>
        <v>19775.185548650719</v>
      </c>
      <c r="P25" s="51">
        <f t="shared" si="9"/>
        <v>20753.541107205525</v>
      </c>
      <c r="Q25" s="50">
        <f t="shared" si="9"/>
        <v>21730.973683361488</v>
      </c>
      <c r="R25" s="51">
        <f t="shared" si="9"/>
        <v>22710.17635746572</v>
      </c>
      <c r="S25" s="51">
        <f t="shared" si="9"/>
        <v>23688.531916020522</v>
      </c>
      <c r="T25" s="51">
        <f t="shared" si="9"/>
        <v>24666.887474575324</v>
      </c>
      <c r="U25" s="51">
        <f t="shared" si="9"/>
        <v>25644.32005073129</v>
      </c>
      <c r="V25" s="49">
        <f>SUM(Q25:U25)</f>
        <v>118440.88948215435</v>
      </c>
    </row>
    <row r="26" spans="2:43" ht="15.75" thickBot="1" x14ac:dyDescent="0.25">
      <c r="H26" s="52"/>
      <c r="I26" s="52"/>
      <c r="J26" s="52"/>
      <c r="K26" s="52"/>
      <c r="L26" s="52"/>
      <c r="M26" s="52"/>
      <c r="N26" s="52"/>
      <c r="O26" s="52"/>
      <c r="P26" s="52"/>
      <c r="Q26" s="52"/>
      <c r="R26" s="52"/>
      <c r="S26" s="52"/>
      <c r="T26" s="52"/>
      <c r="U26" s="52"/>
      <c r="V26" s="52"/>
    </row>
    <row r="27" spans="2:43" x14ac:dyDescent="0.2">
      <c r="B27" s="21">
        <v>14</v>
      </c>
      <c r="C27" s="53" t="s">
        <v>41</v>
      </c>
      <c r="D27" s="16"/>
      <c r="E27" s="21" t="s">
        <v>36</v>
      </c>
      <c r="F27" s="21">
        <v>0</v>
      </c>
      <c r="G27" s="23"/>
      <c r="H27" s="44">
        <v>6329</v>
      </c>
      <c r="I27" s="44">
        <v>6512</v>
      </c>
      <c r="J27" s="44">
        <v>7756</v>
      </c>
      <c r="K27" s="44">
        <v>8950</v>
      </c>
      <c r="L27" s="44">
        <v>12924</v>
      </c>
      <c r="M27" s="45">
        <v>11489</v>
      </c>
      <c r="N27" s="45">
        <v>13880</v>
      </c>
      <c r="O27" s="45">
        <v>9331.0204783672616</v>
      </c>
      <c r="P27" s="45">
        <v>9792.6624553560559</v>
      </c>
      <c r="Q27" s="44">
        <v>10253.86891847098</v>
      </c>
      <c r="R27" s="45">
        <v>10715.910611180254</v>
      </c>
      <c r="S27" s="45">
        <v>11177.552588169046</v>
      </c>
      <c r="T27" s="45">
        <v>11639.194565157837</v>
      </c>
      <c r="U27" s="45">
        <v>12100.401028272763</v>
      </c>
      <c r="V27" s="46">
        <f>SUM(Q27:U27)</f>
        <v>55886.927711250879</v>
      </c>
    </row>
    <row r="28" spans="2:43" x14ac:dyDescent="0.2">
      <c r="B28" s="21">
        <v>15</v>
      </c>
      <c r="C28" s="53" t="s">
        <v>42</v>
      </c>
      <c r="D28" s="16"/>
      <c r="E28" s="21" t="s">
        <v>36</v>
      </c>
      <c r="F28" s="21">
        <v>0</v>
      </c>
      <c r="G28" s="23"/>
      <c r="H28" s="47">
        <v>0</v>
      </c>
      <c r="I28" s="47">
        <v>0</v>
      </c>
      <c r="J28" s="47">
        <v>0</v>
      </c>
      <c r="K28" s="47">
        <v>0</v>
      </c>
      <c r="L28" s="47">
        <v>0</v>
      </c>
      <c r="M28" s="48">
        <v>0</v>
      </c>
      <c r="N28" s="48">
        <v>0</v>
      </c>
      <c r="O28" s="48">
        <v>0</v>
      </c>
      <c r="P28" s="48">
        <v>0</v>
      </c>
      <c r="Q28" s="47">
        <v>0</v>
      </c>
      <c r="R28" s="48">
        <v>0</v>
      </c>
      <c r="S28" s="48">
        <v>0</v>
      </c>
      <c r="T28" s="48">
        <v>0</v>
      </c>
      <c r="U28" s="48">
        <v>0</v>
      </c>
      <c r="V28" s="49">
        <f>SUM(Q28:U28)</f>
        <v>0</v>
      </c>
    </row>
    <row r="29" spans="2:43" x14ac:dyDescent="0.2">
      <c r="B29" s="21">
        <v>16</v>
      </c>
      <c r="C29" s="53" t="s">
        <v>43</v>
      </c>
      <c r="D29" s="16"/>
      <c r="E29" s="21" t="s">
        <v>36</v>
      </c>
      <c r="F29" s="21">
        <v>0</v>
      </c>
      <c r="G29" s="23"/>
      <c r="H29" s="47">
        <v>4353</v>
      </c>
      <c r="I29" s="47">
        <v>4178</v>
      </c>
      <c r="J29" s="47">
        <v>4124</v>
      </c>
      <c r="K29" s="47">
        <v>4850</v>
      </c>
      <c r="L29" s="47">
        <v>4664</v>
      </c>
      <c r="M29" s="48">
        <v>5176</v>
      </c>
      <c r="N29" s="48">
        <v>5017</v>
      </c>
      <c r="O29" s="48">
        <v>10444.165070283456</v>
      </c>
      <c r="P29" s="48">
        <v>10960.878651849469</v>
      </c>
      <c r="Q29" s="47">
        <v>11477.104764890508</v>
      </c>
      <c r="R29" s="48">
        <v>11994.265746285464</v>
      </c>
      <c r="S29" s="48">
        <v>12510.979327851475</v>
      </c>
      <c r="T29" s="48">
        <v>13027.692909417485</v>
      </c>
      <c r="U29" s="48">
        <v>13543.919022458525</v>
      </c>
      <c r="V29" s="49">
        <f>SUM(Q29:U29)</f>
        <v>62553.961770903457</v>
      </c>
    </row>
    <row r="30" spans="2:43" x14ac:dyDescent="0.2">
      <c r="B30" s="21">
        <v>17</v>
      </c>
      <c r="C30" s="22" t="s">
        <v>44</v>
      </c>
      <c r="D30" s="16"/>
      <c r="E30" s="21" t="s">
        <v>36</v>
      </c>
      <c r="F30" s="21">
        <v>0</v>
      </c>
      <c r="G30" s="23"/>
      <c r="H30" s="50">
        <f t="shared" ref="H30:U30" si="10">SUM(H27:H29)</f>
        <v>10682</v>
      </c>
      <c r="I30" s="50">
        <f t="shared" si="10"/>
        <v>10690</v>
      </c>
      <c r="J30" s="50">
        <f t="shared" si="10"/>
        <v>11880</v>
      </c>
      <c r="K30" s="50">
        <f t="shared" si="10"/>
        <v>13800</v>
      </c>
      <c r="L30" s="50">
        <f t="shared" si="10"/>
        <v>17588</v>
      </c>
      <c r="M30" s="51">
        <f t="shared" si="10"/>
        <v>16665</v>
      </c>
      <c r="N30" s="51">
        <f t="shared" si="10"/>
        <v>18897</v>
      </c>
      <c r="O30" s="51">
        <f t="shared" si="10"/>
        <v>19775.185548650719</v>
      </c>
      <c r="P30" s="51">
        <f t="shared" si="10"/>
        <v>20753.541107205525</v>
      </c>
      <c r="Q30" s="50">
        <f t="shared" si="10"/>
        <v>21730.973683361488</v>
      </c>
      <c r="R30" s="51">
        <f t="shared" si="10"/>
        <v>22710.176357465716</v>
      </c>
      <c r="S30" s="51">
        <f t="shared" si="10"/>
        <v>23688.531916020522</v>
      </c>
      <c r="T30" s="51">
        <f t="shared" si="10"/>
        <v>24666.88747457532</v>
      </c>
      <c r="U30" s="51">
        <f t="shared" si="10"/>
        <v>25644.320050731287</v>
      </c>
      <c r="V30" s="49">
        <f>SUM(Q30:U30)</f>
        <v>118440.88948215432</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46</v>
      </c>
      <c r="D32" s="15"/>
      <c r="E32" s="15"/>
      <c r="F32" s="15"/>
      <c r="G32" s="15"/>
      <c r="H32" s="55"/>
      <c r="I32" s="55"/>
      <c r="J32" s="55"/>
      <c r="K32" s="55"/>
      <c r="L32" s="55"/>
      <c r="M32" s="55"/>
      <c r="N32" s="55"/>
      <c r="O32" s="55"/>
      <c r="P32" s="55"/>
      <c r="Q32" s="55"/>
      <c r="R32" s="55"/>
      <c r="S32" s="55"/>
      <c r="T32" s="55"/>
      <c r="U32" s="55"/>
      <c r="V32" s="55"/>
    </row>
    <row r="33" spans="2:24" x14ac:dyDescent="0.2">
      <c r="B33" s="21">
        <v>18</v>
      </c>
      <c r="C33" s="22" t="s">
        <v>47</v>
      </c>
      <c r="D33" s="16"/>
      <c r="E33" s="21" t="s">
        <v>36</v>
      </c>
      <c r="F33" s="21">
        <v>0</v>
      </c>
      <c r="G33" s="23"/>
      <c r="H33" s="44">
        <v>11908</v>
      </c>
      <c r="I33" s="44">
        <v>11560</v>
      </c>
      <c r="J33" s="44">
        <v>12677</v>
      </c>
      <c r="K33" s="44">
        <v>15451</v>
      </c>
      <c r="L33" s="44">
        <v>19273</v>
      </c>
      <c r="M33" s="45">
        <v>19947</v>
      </c>
      <c r="N33" s="45">
        <v>22479</v>
      </c>
      <c r="O33" s="45">
        <v>22138</v>
      </c>
      <c r="P33" s="45">
        <v>23233</v>
      </c>
      <c r="Q33" s="44">
        <v>24328</v>
      </c>
      <c r="R33" s="45">
        <v>25424</v>
      </c>
      <c r="S33" s="45">
        <v>26519</v>
      </c>
      <c r="T33" s="45">
        <v>27614</v>
      </c>
      <c r="U33" s="45">
        <v>28709</v>
      </c>
      <c r="V33" s="46">
        <f t="shared" ref="V33:V38" si="11">SUM(Q33:U33)</f>
        <v>132594</v>
      </c>
    </row>
    <row r="34" spans="2:24" x14ac:dyDescent="0.2">
      <c r="B34" s="21">
        <v>19</v>
      </c>
      <c r="C34" s="22" t="s">
        <v>48</v>
      </c>
      <c r="D34" s="16"/>
      <c r="E34" s="21" t="s">
        <v>36</v>
      </c>
      <c r="F34" s="21">
        <v>0</v>
      </c>
      <c r="G34" s="23"/>
      <c r="H34" s="47">
        <v>758</v>
      </c>
      <c r="I34" s="47">
        <v>719</v>
      </c>
      <c r="J34" s="47">
        <v>668</v>
      </c>
      <c r="K34" s="47">
        <v>690</v>
      </c>
      <c r="L34" s="47">
        <v>719</v>
      </c>
      <c r="M34" s="48">
        <v>793</v>
      </c>
      <c r="N34" s="48">
        <v>823</v>
      </c>
      <c r="O34" s="48">
        <v>1107</v>
      </c>
      <c r="P34" s="48">
        <v>1162</v>
      </c>
      <c r="Q34" s="47">
        <v>1216</v>
      </c>
      <c r="R34" s="48">
        <v>1271</v>
      </c>
      <c r="S34" s="48">
        <v>1326</v>
      </c>
      <c r="T34" s="48">
        <v>1381</v>
      </c>
      <c r="U34" s="48">
        <v>1435</v>
      </c>
      <c r="V34" s="49">
        <f t="shared" si="11"/>
        <v>6629</v>
      </c>
    </row>
    <row r="35" spans="2:24" x14ac:dyDescent="0.2">
      <c r="B35" s="21">
        <v>20</v>
      </c>
      <c r="C35" s="22" t="s">
        <v>49</v>
      </c>
      <c r="D35" s="16"/>
      <c r="E35" s="21" t="s">
        <v>36</v>
      </c>
      <c r="F35" s="21">
        <v>0</v>
      </c>
      <c r="G35" s="23"/>
      <c r="H35" s="50">
        <f>SUM(H33:H34)</f>
        <v>12666</v>
      </c>
      <c r="I35" s="50">
        <f t="shared" ref="I35" si="12">SUM(I33:I34)</f>
        <v>12279</v>
      </c>
      <c r="J35" s="50">
        <f t="shared" ref="J35:K35" si="13">SUM(J33:J34)</f>
        <v>13345</v>
      </c>
      <c r="K35" s="50">
        <f t="shared" si="13"/>
        <v>16141</v>
      </c>
      <c r="L35" s="50">
        <f t="shared" ref="L35:U35" si="14">SUM(L33:L34)</f>
        <v>19992</v>
      </c>
      <c r="M35" s="51">
        <f t="shared" si="14"/>
        <v>20740</v>
      </c>
      <c r="N35" s="51">
        <f t="shared" si="14"/>
        <v>23302</v>
      </c>
      <c r="O35" s="51">
        <f t="shared" si="14"/>
        <v>23245</v>
      </c>
      <c r="P35" s="51">
        <f t="shared" si="14"/>
        <v>24395</v>
      </c>
      <c r="Q35" s="50">
        <f t="shared" si="14"/>
        <v>25544</v>
      </c>
      <c r="R35" s="51">
        <f t="shared" si="14"/>
        <v>26695</v>
      </c>
      <c r="S35" s="51">
        <f t="shared" si="14"/>
        <v>27845</v>
      </c>
      <c r="T35" s="51">
        <f t="shared" si="14"/>
        <v>28995</v>
      </c>
      <c r="U35" s="51">
        <f t="shared" si="14"/>
        <v>30144</v>
      </c>
      <c r="V35" s="49">
        <f t="shared" si="11"/>
        <v>139223</v>
      </c>
    </row>
    <row r="36" spans="2:24" x14ac:dyDescent="0.2">
      <c r="B36" s="21">
        <v>21</v>
      </c>
      <c r="C36" s="22" t="s">
        <v>50</v>
      </c>
      <c r="D36" s="16"/>
      <c r="E36" s="21" t="s">
        <v>36</v>
      </c>
      <c r="F36" s="21">
        <v>0</v>
      </c>
      <c r="G36" s="23"/>
      <c r="H36" s="77">
        <v>0</v>
      </c>
      <c r="I36" s="77">
        <v>377</v>
      </c>
      <c r="J36" s="77">
        <v>0</v>
      </c>
      <c r="K36" s="77">
        <v>0</v>
      </c>
      <c r="L36" s="77">
        <v>0</v>
      </c>
      <c r="M36" s="78">
        <v>0</v>
      </c>
      <c r="N36" s="78">
        <v>108</v>
      </c>
      <c r="O36" s="78">
        <v>108</v>
      </c>
      <c r="P36" s="78">
        <v>109</v>
      </c>
      <c r="Q36" s="77">
        <v>214</v>
      </c>
      <c r="R36" s="78">
        <v>214</v>
      </c>
      <c r="S36" s="78">
        <v>214</v>
      </c>
      <c r="T36" s="78">
        <v>214</v>
      </c>
      <c r="U36" s="78">
        <v>215</v>
      </c>
      <c r="V36" s="79">
        <f t="shared" si="11"/>
        <v>1071</v>
      </c>
    </row>
    <row r="37" spans="2:24" x14ac:dyDescent="0.2">
      <c r="B37" s="21">
        <v>22</v>
      </c>
      <c r="C37" s="22" t="s">
        <v>51</v>
      </c>
      <c r="D37" s="16"/>
      <c r="E37" s="21" t="s">
        <v>36</v>
      </c>
      <c r="F37" s="21">
        <v>0</v>
      </c>
      <c r="G37" s="23"/>
      <c r="H37" s="47">
        <v>0</v>
      </c>
      <c r="I37" s="47">
        <v>14</v>
      </c>
      <c r="J37" s="47">
        <v>3</v>
      </c>
      <c r="K37" s="47">
        <v>3</v>
      </c>
      <c r="L37" s="47">
        <v>3</v>
      </c>
      <c r="M37" s="48">
        <v>3</v>
      </c>
      <c r="N37" s="48">
        <v>0</v>
      </c>
      <c r="O37" s="48">
        <v>0</v>
      </c>
      <c r="P37" s="48">
        <v>0</v>
      </c>
      <c r="Q37" s="47">
        <v>5</v>
      </c>
      <c r="R37" s="48">
        <v>5</v>
      </c>
      <c r="S37" s="48">
        <v>5</v>
      </c>
      <c r="T37" s="48">
        <v>5</v>
      </c>
      <c r="U37" s="48">
        <v>5</v>
      </c>
      <c r="V37" s="49">
        <f t="shared" si="11"/>
        <v>25</v>
      </c>
    </row>
    <row r="38" spans="2:24" x14ac:dyDescent="0.2">
      <c r="B38" s="21">
        <v>23</v>
      </c>
      <c r="C38" s="22" t="s">
        <v>52</v>
      </c>
      <c r="D38" s="16"/>
      <c r="E38" s="21" t="s">
        <v>36</v>
      </c>
      <c r="F38" s="21">
        <v>0</v>
      </c>
      <c r="G38" s="23"/>
      <c r="H38" s="50">
        <f>SUM(H36:H37)</f>
        <v>0</v>
      </c>
      <c r="I38" s="50">
        <f t="shared" ref="I38" si="15">SUM(I36:I37)</f>
        <v>391</v>
      </c>
      <c r="J38" s="50">
        <f t="shared" ref="J38:K38" si="16">SUM(J36:J37)</f>
        <v>3</v>
      </c>
      <c r="K38" s="50">
        <f t="shared" si="16"/>
        <v>3</v>
      </c>
      <c r="L38" s="50">
        <f t="shared" ref="L38:U38" si="17">SUM(L36:L37)</f>
        <v>3</v>
      </c>
      <c r="M38" s="51">
        <f t="shared" si="17"/>
        <v>3</v>
      </c>
      <c r="N38" s="51">
        <f t="shared" si="17"/>
        <v>108</v>
      </c>
      <c r="O38" s="51">
        <f t="shared" si="17"/>
        <v>108</v>
      </c>
      <c r="P38" s="51">
        <f t="shared" si="17"/>
        <v>109</v>
      </c>
      <c r="Q38" s="50">
        <f t="shared" si="17"/>
        <v>219</v>
      </c>
      <c r="R38" s="51">
        <f t="shared" si="17"/>
        <v>219</v>
      </c>
      <c r="S38" s="51">
        <f t="shared" si="17"/>
        <v>219</v>
      </c>
      <c r="T38" s="51">
        <f t="shared" si="17"/>
        <v>219</v>
      </c>
      <c r="U38" s="51">
        <f t="shared" si="17"/>
        <v>220</v>
      </c>
      <c r="V38" s="49">
        <f t="shared" si="11"/>
        <v>1096</v>
      </c>
    </row>
    <row r="39" spans="2:24" x14ac:dyDescent="0.2">
      <c r="B39" s="21">
        <v>24</v>
      </c>
      <c r="C39" s="92" t="s">
        <v>53</v>
      </c>
      <c r="D39" s="16"/>
      <c r="E39" s="21" t="s">
        <v>36</v>
      </c>
      <c r="F39" s="21">
        <v>0</v>
      </c>
      <c r="G39" s="23"/>
      <c r="H39" s="50">
        <f>SUM(H35,H38)</f>
        <v>12666</v>
      </c>
      <c r="I39" s="50">
        <f>SUM(I35,I38)</f>
        <v>12670</v>
      </c>
      <c r="J39" s="50">
        <f>SUM(J35,J38)</f>
        <v>13348</v>
      </c>
      <c r="K39" s="50">
        <f>SUM(K35,K38)</f>
        <v>16144</v>
      </c>
      <c r="L39" s="50">
        <f>SUM(L35,L38)</f>
        <v>19995</v>
      </c>
      <c r="M39" s="51">
        <f t="shared" ref="M39:V39" si="18">SUM(M35,M38)</f>
        <v>20743</v>
      </c>
      <c r="N39" s="51">
        <f t="shared" si="18"/>
        <v>23410</v>
      </c>
      <c r="O39" s="51">
        <f t="shared" si="18"/>
        <v>23353</v>
      </c>
      <c r="P39" s="51">
        <f t="shared" si="18"/>
        <v>24504</v>
      </c>
      <c r="Q39" s="50">
        <f t="shared" si="18"/>
        <v>25763</v>
      </c>
      <c r="R39" s="51">
        <f t="shared" si="18"/>
        <v>26914</v>
      </c>
      <c r="S39" s="51">
        <f t="shared" si="18"/>
        <v>28064</v>
      </c>
      <c r="T39" s="51">
        <f t="shared" si="18"/>
        <v>29214</v>
      </c>
      <c r="U39" s="51">
        <f t="shared" si="18"/>
        <v>30364</v>
      </c>
      <c r="V39" s="49">
        <f t="shared" si="18"/>
        <v>140319</v>
      </c>
    </row>
    <row r="40" spans="2:24" ht="15.75" thickBot="1" x14ac:dyDescent="0.25">
      <c r="H40" s="52"/>
      <c r="I40" s="52"/>
      <c r="J40" s="52"/>
      <c r="K40" s="52"/>
      <c r="L40" s="52"/>
      <c r="M40" s="52"/>
      <c r="N40" s="52"/>
      <c r="O40" s="52"/>
      <c r="P40" s="52"/>
      <c r="Q40" s="52"/>
      <c r="R40" s="52"/>
      <c r="S40" s="52"/>
      <c r="T40" s="52"/>
      <c r="U40" s="52"/>
      <c r="V40" s="52"/>
    </row>
    <row r="41" spans="2:24" ht="15.75" thickBot="1" x14ac:dyDescent="0.25">
      <c r="B41" s="21">
        <v>25</v>
      </c>
      <c r="C41" s="53" t="s">
        <v>54</v>
      </c>
      <c r="D41" s="16"/>
      <c r="E41" s="21" t="s">
        <v>36</v>
      </c>
      <c r="F41" s="21">
        <v>0</v>
      </c>
      <c r="G41" s="23"/>
      <c r="H41" s="44">
        <v>6604</v>
      </c>
      <c r="I41" s="44">
        <v>6851</v>
      </c>
      <c r="J41" s="44">
        <v>8016.9999999999991</v>
      </c>
      <c r="K41" s="44">
        <v>9420</v>
      </c>
      <c r="L41" s="44">
        <v>13183</v>
      </c>
      <c r="M41" s="45">
        <v>11728</v>
      </c>
      <c r="N41" s="45">
        <v>14062</v>
      </c>
      <c r="O41" s="45">
        <v>10968.269829177218</v>
      </c>
      <c r="P41" s="45">
        <v>11510.903096699429</v>
      </c>
      <c r="Q41" s="44">
        <v>12053.064509206404</v>
      </c>
      <c r="R41" s="45">
        <v>12596.169631743851</v>
      </c>
      <c r="S41" s="45">
        <v>13138.802899266062</v>
      </c>
      <c r="T41" s="45">
        <v>13681.436166788273</v>
      </c>
      <c r="U41" s="45">
        <v>14223.597579295249</v>
      </c>
      <c r="V41" s="46">
        <f>SUM(Q41:U41)</f>
        <v>65693.070786299839</v>
      </c>
      <c r="X41" s="40"/>
    </row>
    <row r="42" spans="2:24" x14ac:dyDescent="0.2">
      <c r="B42" s="21">
        <v>26</v>
      </c>
      <c r="C42" s="53" t="s">
        <v>55</v>
      </c>
      <c r="D42" s="16"/>
      <c r="E42" s="21" t="s">
        <v>36</v>
      </c>
      <c r="F42" s="21">
        <v>0</v>
      </c>
      <c r="G42" s="23"/>
      <c r="H42" s="44">
        <v>0</v>
      </c>
      <c r="I42" s="44">
        <v>0</v>
      </c>
      <c r="J42" s="44">
        <v>0</v>
      </c>
      <c r="K42" s="44">
        <v>0</v>
      </c>
      <c r="L42" s="44">
        <v>0</v>
      </c>
      <c r="M42" s="45">
        <v>0</v>
      </c>
      <c r="N42" s="45">
        <v>0</v>
      </c>
      <c r="O42" s="45">
        <v>0</v>
      </c>
      <c r="P42" s="45">
        <v>0</v>
      </c>
      <c r="Q42" s="44">
        <v>0</v>
      </c>
      <c r="R42" s="45">
        <v>0</v>
      </c>
      <c r="S42" s="45">
        <v>0</v>
      </c>
      <c r="T42" s="45">
        <v>0</v>
      </c>
      <c r="U42" s="45">
        <v>0</v>
      </c>
      <c r="V42" s="46">
        <f>SUM(Q42:U42)</f>
        <v>0</v>
      </c>
      <c r="X42" s="40"/>
    </row>
    <row r="43" spans="2:24" x14ac:dyDescent="0.2">
      <c r="B43" s="21">
        <v>27</v>
      </c>
      <c r="C43" s="53" t="s">
        <v>56</v>
      </c>
      <c r="D43" s="16"/>
      <c r="E43" s="21" t="s">
        <v>36</v>
      </c>
      <c r="F43" s="21">
        <v>0</v>
      </c>
      <c r="G43" s="23"/>
      <c r="H43" s="47">
        <v>6061.9999999999991</v>
      </c>
      <c r="I43" s="47">
        <v>5428</v>
      </c>
      <c r="J43" s="47">
        <v>5327.9999999999991</v>
      </c>
      <c r="K43" s="47">
        <v>6721</v>
      </c>
      <c r="L43" s="47">
        <v>6809</v>
      </c>
      <c r="M43" s="48">
        <v>9011.9999999999982</v>
      </c>
      <c r="N43" s="48">
        <v>9240</v>
      </c>
      <c r="O43" s="48">
        <v>12276.730170822781</v>
      </c>
      <c r="P43" s="48">
        <v>12884.096903300569</v>
      </c>
      <c r="Q43" s="47">
        <v>13490.935490793596</v>
      </c>
      <c r="R43" s="48">
        <v>14098.830368256147</v>
      </c>
      <c r="S43" s="48">
        <v>14706.197100733936</v>
      </c>
      <c r="T43" s="48">
        <v>15313.563833211725</v>
      </c>
      <c r="U43" s="48">
        <v>15920.40242070475</v>
      </c>
      <c r="V43" s="49">
        <f>SUM(Q43:U43)</f>
        <v>73529.929213700161</v>
      </c>
      <c r="X43" s="40"/>
    </row>
    <row r="44" spans="2:24" x14ac:dyDescent="0.2">
      <c r="B44" s="21">
        <v>28</v>
      </c>
      <c r="C44" s="22" t="s">
        <v>57</v>
      </c>
      <c r="D44" s="16"/>
      <c r="E44" s="21" t="s">
        <v>36</v>
      </c>
      <c r="F44" s="21">
        <v>0</v>
      </c>
      <c r="G44" s="23"/>
      <c r="H44" s="50">
        <f>SUM(H41:H43)</f>
        <v>12666</v>
      </c>
      <c r="I44" s="50">
        <f t="shared" ref="I44:U44" si="19">SUM(I41:I43)</f>
        <v>12279</v>
      </c>
      <c r="J44" s="50">
        <f t="shared" si="19"/>
        <v>13344.999999999998</v>
      </c>
      <c r="K44" s="50">
        <f t="shared" si="19"/>
        <v>16141</v>
      </c>
      <c r="L44" s="50">
        <f t="shared" si="19"/>
        <v>19992</v>
      </c>
      <c r="M44" s="51">
        <f t="shared" si="19"/>
        <v>20740</v>
      </c>
      <c r="N44" s="51">
        <f t="shared" si="19"/>
        <v>23302</v>
      </c>
      <c r="O44" s="51">
        <f t="shared" si="19"/>
        <v>23245</v>
      </c>
      <c r="P44" s="51">
        <f t="shared" si="19"/>
        <v>24395</v>
      </c>
      <c r="Q44" s="50">
        <f t="shared" si="19"/>
        <v>25544</v>
      </c>
      <c r="R44" s="51">
        <f t="shared" si="19"/>
        <v>26695</v>
      </c>
      <c r="S44" s="51">
        <f t="shared" si="19"/>
        <v>27845</v>
      </c>
      <c r="T44" s="51">
        <f t="shared" si="19"/>
        <v>28995</v>
      </c>
      <c r="U44" s="51">
        <f t="shared" si="19"/>
        <v>30144</v>
      </c>
      <c r="V44" s="49">
        <f>SUM(Q44:U44)</f>
        <v>139223</v>
      </c>
      <c r="X44" s="40" t="s">
        <v>0</v>
      </c>
    </row>
    <row r="45" spans="2:24" ht="15.75" thickBot="1" x14ac:dyDescent="0.25">
      <c r="B45" s="23"/>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59</v>
      </c>
      <c r="D46" s="15"/>
      <c r="E46" s="15"/>
      <c r="F46" s="15"/>
      <c r="G46" s="15"/>
      <c r="H46" s="55"/>
      <c r="I46" s="55"/>
      <c r="J46" s="55"/>
      <c r="K46" s="55"/>
      <c r="L46" s="55"/>
      <c r="M46" s="55"/>
      <c r="N46" s="55"/>
      <c r="O46" s="55"/>
      <c r="P46" s="55"/>
      <c r="Q46" s="55"/>
      <c r="R46" s="55"/>
      <c r="S46" s="55"/>
      <c r="T46" s="55"/>
      <c r="U46" s="55"/>
      <c r="V46" s="55"/>
    </row>
    <row r="47" spans="2:24" x14ac:dyDescent="0.2">
      <c r="B47" s="91">
        <v>29</v>
      </c>
      <c r="C47" s="99" t="s">
        <v>60</v>
      </c>
      <c r="D47" s="16"/>
      <c r="E47" s="21" t="s">
        <v>27</v>
      </c>
      <c r="F47" s="21">
        <v>3</v>
      </c>
      <c r="G47" s="23"/>
      <c r="H47" s="24">
        <v>0.81450853371645149</v>
      </c>
      <c r="I47" s="24">
        <v>0.78535719414389382</v>
      </c>
      <c r="J47" s="24">
        <v>1.1939116161648233</v>
      </c>
      <c r="K47" s="24">
        <v>1.593649421308124</v>
      </c>
      <c r="L47" s="24">
        <v>1.8263635879158184</v>
      </c>
      <c r="M47" s="25">
        <v>1.957849399817019</v>
      </c>
      <c r="N47" s="25">
        <v>2.1667940212993404</v>
      </c>
      <c r="O47" s="25">
        <v>2.4249344191300759</v>
      </c>
      <c r="P47" s="25">
        <v>2.5654375789081838</v>
      </c>
      <c r="Q47" s="24">
        <v>2.0639361783253163</v>
      </c>
      <c r="R47" s="25">
        <v>2.1761537565312508</v>
      </c>
      <c r="S47" s="25">
        <v>2.2903003850813861</v>
      </c>
      <c r="T47" s="25">
        <v>2.4064471895645396</v>
      </c>
      <c r="U47" s="25">
        <v>2.5245588352720829</v>
      </c>
      <c r="V47" s="26">
        <f t="shared" ref="V47:V52" si="20">SUM(Q47:U47)</f>
        <v>11.461396344774576</v>
      </c>
      <c r="W47" s="102"/>
    </row>
    <row r="48" spans="2:24" x14ac:dyDescent="0.2">
      <c r="B48" s="91">
        <v>30</v>
      </c>
      <c r="C48" s="99"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0"/>
        <v>0</v>
      </c>
      <c r="W48" s="102"/>
    </row>
    <row r="49" spans="1:43" x14ac:dyDescent="0.2">
      <c r="B49" s="91">
        <v>31</v>
      </c>
      <c r="C49" s="99" t="s">
        <v>62</v>
      </c>
      <c r="D49" s="16"/>
      <c r="E49" s="21" t="s">
        <v>27</v>
      </c>
      <c r="F49" s="21">
        <v>3</v>
      </c>
      <c r="G49" s="23"/>
      <c r="H49" s="32">
        <v>6.1241017462835474</v>
      </c>
      <c r="I49" s="32">
        <v>5.5112688558561063</v>
      </c>
      <c r="J49" s="32">
        <v>10.816184983835177</v>
      </c>
      <c r="K49" s="32">
        <v>11.941402338691876</v>
      </c>
      <c r="L49" s="32">
        <v>11.740470012084181</v>
      </c>
      <c r="M49" s="33">
        <v>12.387248110182984</v>
      </c>
      <c r="N49" s="33">
        <v>12.101432871962698</v>
      </c>
      <c r="O49" s="33">
        <v>15.180065580869922</v>
      </c>
      <c r="P49" s="33">
        <v>16.160292470564819</v>
      </c>
      <c r="Q49" s="32">
        <v>15.732898663304837</v>
      </c>
      <c r="R49" s="33">
        <v>16.570985683522409</v>
      </c>
      <c r="S49" s="33">
        <v>17.423480522419219</v>
      </c>
      <c r="T49" s="33">
        <v>18.290776388758552</v>
      </c>
      <c r="U49" s="33">
        <v>19.172678606413584</v>
      </c>
      <c r="V49" s="34">
        <f t="shared" si="20"/>
        <v>87.1908198644186</v>
      </c>
      <c r="W49" s="102"/>
    </row>
    <row r="50" spans="1:43" x14ac:dyDescent="0.2">
      <c r="B50" s="21">
        <v>32</v>
      </c>
      <c r="C50" s="53" t="s">
        <v>63</v>
      </c>
      <c r="D50" s="16"/>
      <c r="E50" s="21" t="s">
        <v>27</v>
      </c>
      <c r="F50" s="21">
        <v>3</v>
      </c>
      <c r="G50" s="23"/>
      <c r="H50" s="32">
        <v>5.4779683800000001</v>
      </c>
      <c r="I50" s="32">
        <v>5.9382225799999997</v>
      </c>
      <c r="J50" s="32">
        <v>6.4307912500000004</v>
      </c>
      <c r="K50" s="32">
        <v>11.617383210000002</v>
      </c>
      <c r="L50" s="32">
        <v>15.87060527</v>
      </c>
      <c r="M50" s="33">
        <v>18.06321909</v>
      </c>
      <c r="N50" s="33">
        <v>20.565778226738015</v>
      </c>
      <c r="O50" s="33">
        <v>21.666666666666668</v>
      </c>
      <c r="P50" s="33">
        <v>22.738581773858179</v>
      </c>
      <c r="Q50" s="32">
        <v>0</v>
      </c>
      <c r="R50" s="33">
        <v>0</v>
      </c>
      <c r="S50" s="33">
        <v>0</v>
      </c>
      <c r="T50" s="33">
        <v>0</v>
      </c>
      <c r="U50" s="33">
        <v>0</v>
      </c>
      <c r="V50" s="34">
        <f t="shared" si="20"/>
        <v>0</v>
      </c>
      <c r="W50" s="102"/>
    </row>
    <row r="51" spans="1:43" x14ac:dyDescent="0.2">
      <c r="B51" s="2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0"/>
        <v>0</v>
      </c>
      <c r="W51" s="102"/>
    </row>
    <row r="52" spans="1:43" x14ac:dyDescent="0.2">
      <c r="B52" s="2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0"/>
        <v>0</v>
      </c>
      <c r="W52" s="102"/>
    </row>
    <row r="53" spans="1:43" x14ac:dyDescent="0.2">
      <c r="B53" s="21">
        <v>35</v>
      </c>
      <c r="C53" s="22" t="s">
        <v>66</v>
      </c>
      <c r="D53" s="16"/>
      <c r="E53" s="21" t="s">
        <v>27</v>
      </c>
      <c r="F53" s="21">
        <v>3</v>
      </c>
      <c r="G53" s="23"/>
      <c r="H53" s="35">
        <f>SUM(H47:H52)</f>
        <v>12.416578659999999</v>
      </c>
      <c r="I53" s="35">
        <f t="shared" ref="I53:V53" si="21">SUM(I47:I52)</f>
        <v>12.23484863</v>
      </c>
      <c r="J53" s="35">
        <f t="shared" si="21"/>
        <v>18.440887850000003</v>
      </c>
      <c r="K53" s="35">
        <f t="shared" si="21"/>
        <v>25.152434970000002</v>
      </c>
      <c r="L53" s="35">
        <f t="shared" si="21"/>
        <v>29.437438870000001</v>
      </c>
      <c r="M53" s="35">
        <f t="shared" si="21"/>
        <v>32.408316600000006</v>
      </c>
      <c r="N53" s="35">
        <f t="shared" si="21"/>
        <v>34.834005120000057</v>
      </c>
      <c r="O53" s="35">
        <f t="shared" si="21"/>
        <v>39.271666666666661</v>
      </c>
      <c r="P53" s="35">
        <f t="shared" si="21"/>
        <v>41.464311823331187</v>
      </c>
      <c r="Q53" s="35">
        <f t="shared" si="21"/>
        <v>17.796834841630155</v>
      </c>
      <c r="R53" s="35">
        <f t="shared" si="21"/>
        <v>18.747139440053658</v>
      </c>
      <c r="S53" s="35">
        <f t="shared" si="21"/>
        <v>19.713780907500606</v>
      </c>
      <c r="T53" s="35">
        <f t="shared" si="21"/>
        <v>20.69722357832309</v>
      </c>
      <c r="U53" s="35">
        <f t="shared" si="21"/>
        <v>21.697237441685665</v>
      </c>
      <c r="V53" s="35">
        <f t="shared" si="21"/>
        <v>98.65221620919317</v>
      </c>
      <c r="W53" s="102"/>
    </row>
    <row r="54" spans="1:43" ht="15.75" thickBot="1" x14ac:dyDescent="0.25">
      <c r="B54" s="23"/>
      <c r="C54" s="85"/>
      <c r="D54" s="86"/>
      <c r="E54" s="23"/>
      <c r="F54" s="23"/>
      <c r="G54" s="23"/>
      <c r="H54" s="64"/>
      <c r="I54" s="64"/>
      <c r="J54" s="64"/>
      <c r="K54" s="64"/>
      <c r="L54" s="64"/>
      <c r="M54" s="64"/>
      <c r="N54" s="64"/>
      <c r="O54" s="64"/>
      <c r="P54" s="64"/>
      <c r="Q54" s="64"/>
      <c r="R54" s="64"/>
      <c r="S54" s="64"/>
      <c r="T54" s="64"/>
      <c r="U54" s="64"/>
      <c r="V54" s="64"/>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24">
        <v>3.8636823001517455</v>
      </c>
      <c r="I56" s="24">
        <v>4.0032790699999996</v>
      </c>
      <c r="J56" s="24">
        <v>4.7640000000000002</v>
      </c>
      <c r="K56" s="24">
        <v>5.0117469100000003</v>
      </c>
      <c r="L56" s="24">
        <v>5.5125974900000001</v>
      </c>
      <c r="M56" s="25">
        <v>9.6144660599999998</v>
      </c>
      <c r="N56" s="25">
        <v>7.4689211836000009</v>
      </c>
      <c r="O56" s="25">
        <v>6.8143250400499991</v>
      </c>
      <c r="P56" s="25">
        <v>6.8143250400499991</v>
      </c>
      <c r="Q56" s="24">
        <v>-15.722777481259115</v>
      </c>
      <c r="R56" s="25">
        <v>-16.814158536801674</v>
      </c>
      <c r="S56" s="25">
        <v>-17.924605733549349</v>
      </c>
      <c r="T56" s="25">
        <v>-18.584677603523936</v>
      </c>
      <c r="U56" s="25">
        <v>-19.216365933007008</v>
      </c>
      <c r="V56" s="26">
        <f t="shared" ref="V56:V58" si="22">SUM(Q56:U56)</f>
        <v>-88.262585288141082</v>
      </c>
    </row>
    <row r="57" spans="1:43" ht="15.75" thickBot="1" x14ac:dyDescent="0.25">
      <c r="B57" s="91">
        <v>37</v>
      </c>
      <c r="C57" s="100" t="s">
        <v>70</v>
      </c>
      <c r="D57" s="16"/>
      <c r="E57" s="21" t="s">
        <v>27</v>
      </c>
      <c r="F57" s="21">
        <v>3</v>
      </c>
      <c r="G57" s="23"/>
      <c r="H57" s="32">
        <v>0.91910667000000001</v>
      </c>
      <c r="I57" s="32">
        <v>1.0278440099999999</v>
      </c>
      <c r="J57" s="32">
        <v>1.0690666799999999</v>
      </c>
      <c r="K57" s="32">
        <v>1.5677436499999999</v>
      </c>
      <c r="L57" s="32">
        <v>2.4020000000000001</v>
      </c>
      <c r="M57" s="33">
        <v>2.6624437400000001</v>
      </c>
      <c r="N57" s="33">
        <v>3.05158782</v>
      </c>
      <c r="O57" s="33">
        <v>4</v>
      </c>
      <c r="P57" s="33">
        <v>4.1978920197892018</v>
      </c>
      <c r="Q57" s="32">
        <v>9.4618348416301519</v>
      </c>
      <c r="R57" s="33">
        <v>9.951139440053657</v>
      </c>
      <c r="S57" s="33">
        <v>10.448780907500606</v>
      </c>
      <c r="T57" s="33">
        <v>10.955223578323089</v>
      </c>
      <c r="U57" s="33">
        <v>11.470237441685665</v>
      </c>
      <c r="V57" s="34">
        <f t="shared" si="22"/>
        <v>52.287216209193176</v>
      </c>
    </row>
    <row r="58" spans="1:43" x14ac:dyDescent="0.2">
      <c r="B58" s="91">
        <v>38</v>
      </c>
      <c r="C58" s="101" t="s">
        <v>71</v>
      </c>
      <c r="D58" s="16"/>
      <c r="E58" s="21" t="s">
        <v>27</v>
      </c>
      <c r="F58" s="21">
        <v>3</v>
      </c>
      <c r="G58" s="23"/>
      <c r="H58" s="32">
        <v>7.2212548599999993</v>
      </c>
      <c r="I58" s="32">
        <v>7.6605122700000017</v>
      </c>
      <c r="J58" s="32">
        <v>11.641970610000001</v>
      </c>
      <c r="K58" s="32">
        <v>17.116719810000003</v>
      </c>
      <c r="L58" s="32">
        <v>20.993313829999998</v>
      </c>
      <c r="M58" s="33">
        <v>25.175245910000001</v>
      </c>
      <c r="N58" s="33">
        <v>24.411417300000053</v>
      </c>
      <c r="O58" s="33">
        <v>27.666666666666664</v>
      </c>
      <c r="P58" s="33">
        <v>29.035419803541984</v>
      </c>
      <c r="Q58" s="32">
        <v>22.751873345262812</v>
      </c>
      <c r="R58" s="33">
        <v>23.912167105354424</v>
      </c>
      <c r="S58" s="33">
        <v>25.09220262140164</v>
      </c>
      <c r="T58" s="33">
        <v>26.293077725892541</v>
      </c>
      <c r="U58" s="33">
        <v>27.514249151992296</v>
      </c>
      <c r="V58" s="34">
        <f t="shared" si="22"/>
        <v>125.56356994990372</v>
      </c>
    </row>
    <row r="59" spans="1:43" ht="15.75" thickBot="1" x14ac:dyDescent="0.25">
      <c r="B59" s="23"/>
      <c r="C59" s="85"/>
      <c r="D59" s="86"/>
      <c r="E59" s="23"/>
      <c r="F59" s="23"/>
      <c r="G59" s="23"/>
      <c r="H59" s="64"/>
      <c r="I59" s="64"/>
      <c r="J59" s="64"/>
      <c r="K59" s="64"/>
      <c r="L59" s="64"/>
      <c r="M59" s="64"/>
      <c r="N59" s="64"/>
      <c r="O59" s="64"/>
      <c r="P59" s="64"/>
      <c r="Q59" s="64"/>
      <c r="R59" s="64"/>
      <c r="S59" s="64"/>
      <c r="T59" s="64"/>
      <c r="U59" s="64"/>
      <c r="V59" s="64"/>
    </row>
    <row r="60" spans="1:43" ht="17.25" thickBot="1" x14ac:dyDescent="0.25">
      <c r="B60" s="13"/>
      <c r="C60" s="19" t="s">
        <v>72</v>
      </c>
      <c r="O60" s="43"/>
      <c r="P60" s="43"/>
    </row>
    <row r="61" spans="1:43" s="60" customFormat="1" ht="33" customHeight="1" x14ac:dyDescent="0.25">
      <c r="A61" s="57"/>
      <c r="B61" s="58">
        <v>1</v>
      </c>
      <c r="C61" s="106" t="s">
        <v>73</v>
      </c>
      <c r="D61" s="107"/>
      <c r="E61" s="107"/>
      <c r="F61" s="107"/>
      <c r="G61" s="107"/>
      <c r="H61" s="107"/>
      <c r="I61" s="107"/>
      <c r="J61" s="107"/>
      <c r="K61" s="107"/>
      <c r="L61" s="107"/>
      <c r="M61" s="107"/>
      <c r="N61" s="107"/>
      <c r="O61" s="107"/>
      <c r="P61" s="107"/>
      <c r="Q61" s="107"/>
      <c r="R61" s="107"/>
      <c r="S61" s="107"/>
      <c r="T61" s="107"/>
      <c r="U61" s="107"/>
      <c r="V61" s="108"/>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6" t="s">
        <v>74</v>
      </c>
      <c r="D62" s="107"/>
      <c r="E62" s="107"/>
      <c r="F62" s="107"/>
      <c r="G62" s="107"/>
      <c r="H62" s="107"/>
      <c r="I62" s="107"/>
      <c r="J62" s="107"/>
      <c r="K62" s="107"/>
      <c r="L62" s="107"/>
      <c r="M62" s="107"/>
      <c r="N62" s="107"/>
      <c r="O62" s="107"/>
      <c r="P62" s="107"/>
      <c r="Q62" s="107"/>
      <c r="R62" s="107"/>
      <c r="S62" s="107"/>
      <c r="T62" s="107"/>
      <c r="U62" s="107"/>
      <c r="V62" s="108"/>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6" t="s">
        <v>75</v>
      </c>
      <c r="D63" s="107"/>
      <c r="E63" s="107"/>
      <c r="F63" s="107"/>
      <c r="G63" s="107"/>
      <c r="H63" s="107"/>
      <c r="I63" s="107"/>
      <c r="J63" s="107"/>
      <c r="K63" s="107"/>
      <c r="L63" s="107"/>
      <c r="M63" s="107"/>
      <c r="N63" s="107"/>
      <c r="O63" s="107"/>
      <c r="P63" s="107"/>
      <c r="Q63" s="107"/>
      <c r="R63" s="107"/>
      <c r="S63" s="107"/>
      <c r="T63" s="107"/>
      <c r="U63" s="107"/>
      <c r="V63" s="108"/>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6" t="s">
        <v>76</v>
      </c>
      <c r="D64" s="107"/>
      <c r="E64" s="107"/>
      <c r="F64" s="107"/>
      <c r="G64" s="107"/>
      <c r="H64" s="107"/>
      <c r="I64" s="107"/>
      <c r="J64" s="107"/>
      <c r="K64" s="107"/>
      <c r="L64" s="107"/>
      <c r="M64" s="107"/>
      <c r="N64" s="107"/>
      <c r="O64" s="107"/>
      <c r="P64" s="107"/>
      <c r="Q64" s="107"/>
      <c r="R64" s="107"/>
      <c r="S64" s="107"/>
      <c r="T64" s="107"/>
      <c r="U64" s="107"/>
      <c r="V64" s="108"/>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03" t="s">
        <v>77</v>
      </c>
      <c r="D65" s="104"/>
      <c r="E65" s="104"/>
      <c r="F65" s="104"/>
      <c r="G65" s="104"/>
      <c r="H65" s="104"/>
      <c r="I65" s="104"/>
      <c r="J65" s="104"/>
      <c r="K65" s="104"/>
      <c r="L65" s="104"/>
      <c r="M65" s="104"/>
      <c r="N65" s="104"/>
      <c r="O65" s="104"/>
      <c r="P65" s="104"/>
      <c r="Q65" s="104"/>
      <c r="R65" s="104"/>
      <c r="S65" s="104"/>
      <c r="T65" s="104"/>
      <c r="U65" s="104"/>
      <c r="V65" s="105"/>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03" t="s">
        <v>78</v>
      </c>
      <c r="D66" s="104"/>
      <c r="E66" s="104"/>
      <c r="F66" s="104"/>
      <c r="G66" s="104"/>
      <c r="H66" s="104"/>
      <c r="I66" s="104"/>
      <c r="J66" s="104"/>
      <c r="K66" s="104"/>
      <c r="L66" s="104"/>
      <c r="M66" s="104"/>
      <c r="N66" s="104"/>
      <c r="O66" s="104"/>
      <c r="P66" s="104"/>
      <c r="Q66" s="104"/>
      <c r="R66" s="104"/>
      <c r="S66" s="104"/>
      <c r="T66" s="104"/>
      <c r="U66" s="104"/>
      <c r="V66" s="105"/>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03" t="s">
        <v>79</v>
      </c>
      <c r="D67" s="104"/>
      <c r="E67" s="104"/>
      <c r="F67" s="104"/>
      <c r="G67" s="104"/>
      <c r="H67" s="104"/>
      <c r="I67" s="104"/>
      <c r="J67" s="104"/>
      <c r="K67" s="104"/>
      <c r="L67" s="104"/>
      <c r="M67" s="104"/>
      <c r="N67" s="104"/>
      <c r="O67" s="104"/>
      <c r="P67" s="104"/>
      <c r="Q67" s="104"/>
      <c r="R67" s="104"/>
      <c r="S67" s="104"/>
      <c r="T67" s="104"/>
      <c r="U67" s="104"/>
      <c r="V67" s="105"/>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03" t="s">
        <v>80</v>
      </c>
      <c r="D68" s="104"/>
      <c r="E68" s="104"/>
      <c r="F68" s="104"/>
      <c r="G68" s="104"/>
      <c r="H68" s="104"/>
      <c r="I68" s="104"/>
      <c r="J68" s="104"/>
      <c r="K68" s="104"/>
      <c r="L68" s="104"/>
      <c r="M68" s="104"/>
      <c r="N68" s="104"/>
      <c r="O68" s="104"/>
      <c r="P68" s="104"/>
      <c r="Q68" s="104"/>
      <c r="R68" s="104"/>
      <c r="S68" s="104"/>
      <c r="T68" s="104"/>
      <c r="U68" s="104"/>
      <c r="V68" s="105"/>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09" t="s">
        <v>81</v>
      </c>
      <c r="D69" s="110"/>
      <c r="E69" s="110"/>
      <c r="F69" s="110"/>
      <c r="G69" s="110"/>
      <c r="H69" s="110"/>
      <c r="I69" s="110"/>
      <c r="J69" s="110"/>
      <c r="K69" s="110"/>
      <c r="L69" s="110"/>
      <c r="M69" s="110"/>
      <c r="N69" s="110"/>
      <c r="O69" s="110"/>
      <c r="P69" s="110"/>
      <c r="Q69" s="110"/>
      <c r="R69" s="110"/>
      <c r="S69" s="110"/>
      <c r="T69" s="110"/>
      <c r="U69" s="110"/>
      <c r="V69" s="111"/>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6" t="s">
        <v>82</v>
      </c>
      <c r="D70" s="107"/>
      <c r="E70" s="107"/>
      <c r="F70" s="107"/>
      <c r="G70" s="107"/>
      <c r="H70" s="107"/>
      <c r="I70" s="107"/>
      <c r="J70" s="107"/>
      <c r="K70" s="107"/>
      <c r="L70" s="107"/>
      <c r="M70" s="107"/>
      <c r="N70" s="107"/>
      <c r="O70" s="107"/>
      <c r="P70" s="107"/>
      <c r="Q70" s="107"/>
      <c r="R70" s="107"/>
      <c r="S70" s="107"/>
      <c r="T70" s="107"/>
      <c r="U70" s="107"/>
      <c r="V70" s="108"/>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03" t="s">
        <v>83</v>
      </c>
      <c r="D71" s="104"/>
      <c r="E71" s="104"/>
      <c r="F71" s="104"/>
      <c r="G71" s="104"/>
      <c r="H71" s="104"/>
      <c r="I71" s="104"/>
      <c r="J71" s="104"/>
      <c r="K71" s="104"/>
      <c r="L71" s="104"/>
      <c r="M71" s="104"/>
      <c r="N71" s="104"/>
      <c r="O71" s="104"/>
      <c r="P71" s="104"/>
      <c r="Q71" s="104"/>
      <c r="R71" s="104"/>
      <c r="S71" s="104"/>
      <c r="T71" s="104"/>
      <c r="U71" s="104"/>
      <c r="V71" s="105"/>
      <c r="W71" s="59"/>
      <c r="X71" s="65"/>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03" t="s">
        <v>84</v>
      </c>
      <c r="D72" s="104"/>
      <c r="E72" s="104"/>
      <c r="F72" s="104"/>
      <c r="G72" s="104"/>
      <c r="H72" s="104"/>
      <c r="I72" s="104"/>
      <c r="J72" s="104"/>
      <c r="K72" s="104"/>
      <c r="L72" s="104"/>
      <c r="M72" s="104"/>
      <c r="N72" s="104"/>
      <c r="O72" s="104"/>
      <c r="P72" s="104"/>
      <c r="Q72" s="104"/>
      <c r="R72" s="104"/>
      <c r="S72" s="104"/>
      <c r="T72" s="104"/>
      <c r="U72" s="104"/>
      <c r="V72" s="105"/>
      <c r="W72" s="59"/>
      <c r="X72" s="65"/>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94" t="s">
        <v>85</v>
      </c>
      <c r="D73" s="95"/>
      <c r="E73" s="95"/>
      <c r="F73" s="95"/>
      <c r="G73" s="95"/>
      <c r="H73" s="95"/>
      <c r="I73" s="95"/>
      <c r="J73" s="95"/>
      <c r="K73" s="95"/>
      <c r="L73" s="95"/>
      <c r="M73" s="95"/>
      <c r="N73" s="95"/>
      <c r="O73" s="95"/>
      <c r="P73" s="95"/>
      <c r="Q73" s="95"/>
      <c r="R73" s="95"/>
      <c r="S73" s="95"/>
      <c r="T73" s="95"/>
      <c r="U73" s="95"/>
      <c r="V73" s="96"/>
      <c r="W73" s="59"/>
      <c r="X73" s="66"/>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88" t="s">
        <v>86</v>
      </c>
      <c r="D74" s="89"/>
      <c r="E74" s="89"/>
      <c r="F74" s="89"/>
      <c r="G74" s="89"/>
      <c r="H74" s="89"/>
      <c r="I74" s="89"/>
      <c r="J74" s="89"/>
      <c r="K74" s="89"/>
      <c r="L74" s="89"/>
      <c r="M74" s="89"/>
      <c r="N74" s="89"/>
      <c r="O74" s="89"/>
      <c r="P74" s="89"/>
      <c r="Q74" s="89"/>
      <c r="R74" s="89"/>
      <c r="S74" s="89"/>
      <c r="T74" s="89"/>
      <c r="U74" s="89"/>
      <c r="V74" s="90"/>
      <c r="W74" s="59"/>
      <c r="X74" s="66"/>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88" t="s">
        <v>87</v>
      </c>
      <c r="D75" s="89"/>
      <c r="E75" s="89"/>
      <c r="F75" s="89"/>
      <c r="G75" s="89"/>
      <c r="H75" s="89"/>
      <c r="I75" s="89"/>
      <c r="J75" s="89"/>
      <c r="K75" s="89"/>
      <c r="L75" s="89"/>
      <c r="M75" s="89"/>
      <c r="N75" s="89"/>
      <c r="O75" s="89"/>
      <c r="P75" s="89"/>
      <c r="Q75" s="89"/>
      <c r="R75" s="89"/>
      <c r="S75" s="89"/>
      <c r="T75" s="89"/>
      <c r="U75" s="89"/>
      <c r="V75" s="90"/>
      <c r="W75" s="59"/>
      <c r="X75" s="66"/>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89</v>
      </c>
      <c r="D77" s="89"/>
      <c r="E77" s="89"/>
      <c r="F77" s="89"/>
      <c r="G77" s="89"/>
      <c r="H77" s="89"/>
      <c r="I77" s="89"/>
      <c r="J77" s="89"/>
      <c r="K77" s="89"/>
      <c r="L77" s="89"/>
      <c r="M77" s="89"/>
      <c r="N77" s="89"/>
      <c r="O77" s="89"/>
      <c r="P77" s="89"/>
      <c r="Q77" s="89"/>
      <c r="R77" s="89"/>
      <c r="S77" s="89"/>
      <c r="T77" s="89"/>
      <c r="U77" s="89"/>
      <c r="V77" s="90"/>
      <c r="W77" s="59"/>
      <c r="X77" s="65"/>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88" t="s">
        <v>90</v>
      </c>
      <c r="D78" s="89"/>
      <c r="E78" s="89"/>
      <c r="F78" s="89"/>
      <c r="G78" s="89"/>
      <c r="H78" s="89"/>
      <c r="I78" s="89"/>
      <c r="J78" s="89"/>
      <c r="K78" s="89"/>
      <c r="L78" s="89"/>
      <c r="M78" s="89"/>
      <c r="N78" s="89"/>
      <c r="O78" s="89"/>
      <c r="P78" s="89"/>
      <c r="Q78" s="89"/>
      <c r="R78" s="89"/>
      <c r="S78" s="89"/>
      <c r="T78" s="89"/>
      <c r="U78" s="89"/>
      <c r="V78" s="90"/>
      <c r="W78" s="59"/>
      <c r="X78" s="65"/>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88" t="s">
        <v>91</v>
      </c>
      <c r="D79" s="89"/>
      <c r="E79" s="89"/>
      <c r="F79" s="89"/>
      <c r="G79" s="89"/>
      <c r="H79" s="89"/>
      <c r="I79" s="89"/>
      <c r="J79" s="89"/>
      <c r="K79" s="89"/>
      <c r="L79" s="89"/>
      <c r="M79" s="89"/>
      <c r="N79" s="89"/>
      <c r="O79" s="89"/>
      <c r="P79" s="89"/>
      <c r="Q79" s="89"/>
      <c r="R79" s="89"/>
      <c r="S79" s="89"/>
      <c r="T79" s="89"/>
      <c r="U79" s="89"/>
      <c r="V79" s="90"/>
      <c r="W79" s="59"/>
      <c r="X79" s="59"/>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94" t="s">
        <v>92</v>
      </c>
      <c r="D80" s="89"/>
      <c r="E80" s="89"/>
      <c r="F80" s="89"/>
      <c r="G80" s="89"/>
      <c r="H80" s="89"/>
      <c r="I80" s="89"/>
      <c r="J80" s="89"/>
      <c r="K80" s="89"/>
      <c r="L80" s="89"/>
      <c r="M80" s="89"/>
      <c r="N80" s="89"/>
      <c r="O80" s="89"/>
      <c r="P80" s="89"/>
      <c r="Q80" s="89"/>
      <c r="R80" s="89"/>
      <c r="S80" s="89"/>
      <c r="T80" s="89"/>
      <c r="U80" s="89"/>
      <c r="V80" s="90"/>
      <c r="W80" s="59"/>
      <c r="X80" s="59"/>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94" t="s">
        <v>93</v>
      </c>
      <c r="D81" s="89"/>
      <c r="E81" s="89"/>
      <c r="F81" s="89"/>
      <c r="G81" s="89"/>
      <c r="H81" s="89"/>
      <c r="I81" s="89"/>
      <c r="J81" s="89"/>
      <c r="K81" s="89"/>
      <c r="L81" s="89"/>
      <c r="M81" s="89"/>
      <c r="N81" s="89"/>
      <c r="O81" s="89"/>
      <c r="P81" s="89"/>
      <c r="Q81" s="89"/>
      <c r="R81" s="89"/>
      <c r="S81" s="89"/>
      <c r="T81" s="89"/>
      <c r="U81" s="89"/>
      <c r="V81" s="90"/>
      <c r="W81" s="59"/>
      <c r="X81" s="59"/>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94" t="s">
        <v>94</v>
      </c>
      <c r="D82" s="89"/>
      <c r="E82" s="89"/>
      <c r="F82" s="89"/>
      <c r="G82" s="89"/>
      <c r="H82" s="89"/>
      <c r="I82" s="89"/>
      <c r="J82" s="89"/>
      <c r="K82" s="89"/>
      <c r="L82" s="89"/>
      <c r="M82" s="89"/>
      <c r="N82" s="89"/>
      <c r="O82" s="89"/>
      <c r="P82" s="89"/>
      <c r="Q82" s="89"/>
      <c r="R82" s="89"/>
      <c r="S82" s="89"/>
      <c r="T82" s="89"/>
      <c r="U82" s="89"/>
      <c r="V82" s="90"/>
      <c r="W82" s="59"/>
      <c r="X82" s="59"/>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94" t="s">
        <v>95</v>
      </c>
      <c r="D83" s="89"/>
      <c r="E83" s="89"/>
      <c r="F83" s="89"/>
      <c r="G83" s="89"/>
      <c r="H83" s="89"/>
      <c r="I83" s="89"/>
      <c r="J83" s="89"/>
      <c r="K83" s="89"/>
      <c r="L83" s="89"/>
      <c r="M83" s="89"/>
      <c r="N83" s="89"/>
      <c r="O83" s="89"/>
      <c r="P83" s="89"/>
      <c r="Q83" s="89"/>
      <c r="R83" s="89"/>
      <c r="S83" s="89"/>
      <c r="T83" s="89"/>
      <c r="U83" s="89"/>
      <c r="V83" s="90"/>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A84" s="57"/>
      <c r="B84" s="93">
        <v>24</v>
      </c>
      <c r="C84" s="94" t="s">
        <v>96</v>
      </c>
      <c r="D84" s="89"/>
      <c r="E84" s="89"/>
      <c r="F84" s="89"/>
      <c r="G84" s="89"/>
      <c r="H84" s="89"/>
      <c r="I84" s="89"/>
      <c r="J84" s="89"/>
      <c r="K84" s="89"/>
      <c r="L84" s="89"/>
      <c r="M84" s="89"/>
      <c r="N84" s="89"/>
      <c r="O84" s="89"/>
      <c r="P84" s="89"/>
      <c r="Q84" s="89"/>
      <c r="R84" s="89"/>
      <c r="S84" s="89"/>
      <c r="T84" s="89"/>
      <c r="U84" s="89"/>
      <c r="V84" s="90"/>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A85" s="57"/>
      <c r="B85" s="61">
        <v>25</v>
      </c>
      <c r="C85" s="88" t="s">
        <v>97</v>
      </c>
      <c r="D85" s="89"/>
      <c r="E85" s="89"/>
      <c r="F85" s="89"/>
      <c r="G85" s="89"/>
      <c r="H85" s="89"/>
      <c r="I85" s="89"/>
      <c r="J85" s="89"/>
      <c r="K85" s="89"/>
      <c r="L85" s="89"/>
      <c r="M85" s="89"/>
      <c r="N85" s="89"/>
      <c r="O85" s="89"/>
      <c r="P85" s="89"/>
      <c r="Q85" s="89"/>
      <c r="R85" s="89"/>
      <c r="S85" s="89"/>
      <c r="T85" s="89"/>
      <c r="U85" s="89"/>
      <c r="V85" s="90"/>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A86" s="57"/>
      <c r="B86" s="61">
        <v>26</v>
      </c>
      <c r="C86" s="88" t="s">
        <v>98</v>
      </c>
      <c r="D86" s="89"/>
      <c r="E86" s="89"/>
      <c r="F86" s="89"/>
      <c r="G86" s="89"/>
      <c r="H86" s="89"/>
      <c r="I86" s="89"/>
      <c r="J86" s="89"/>
      <c r="K86" s="89"/>
      <c r="L86" s="89"/>
      <c r="M86" s="89"/>
      <c r="N86" s="89"/>
      <c r="O86" s="89"/>
      <c r="P86" s="89"/>
      <c r="Q86" s="89"/>
      <c r="R86" s="89"/>
      <c r="S86" s="89"/>
      <c r="T86" s="89"/>
      <c r="U86" s="89"/>
      <c r="V86" s="90"/>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A87" s="57"/>
      <c r="B87" s="61">
        <v>27</v>
      </c>
      <c r="C87" s="88" t="s">
        <v>99</v>
      </c>
      <c r="D87" s="89"/>
      <c r="E87" s="89"/>
      <c r="F87" s="89"/>
      <c r="G87" s="89"/>
      <c r="H87" s="89"/>
      <c r="I87" s="89"/>
      <c r="J87" s="89"/>
      <c r="K87" s="89"/>
      <c r="L87" s="89"/>
      <c r="M87" s="89"/>
      <c r="N87" s="89"/>
      <c r="O87" s="89"/>
      <c r="P87" s="89"/>
      <c r="Q87" s="89"/>
      <c r="R87" s="89"/>
      <c r="S87" s="89"/>
      <c r="T87" s="89"/>
      <c r="U87" s="89"/>
      <c r="V87" s="90"/>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52.9" customHeight="1" x14ac:dyDescent="0.25">
      <c r="A89" s="57"/>
      <c r="B89" s="93">
        <v>29</v>
      </c>
      <c r="C89" s="98" t="s">
        <v>101</v>
      </c>
      <c r="D89" s="95"/>
      <c r="E89" s="95"/>
      <c r="F89" s="95"/>
      <c r="G89" s="95"/>
      <c r="H89" s="95"/>
      <c r="I89" s="95"/>
      <c r="J89" s="95"/>
      <c r="K89" s="95"/>
      <c r="L89" s="95"/>
      <c r="M89" s="95"/>
      <c r="N89" s="95"/>
      <c r="O89" s="95"/>
      <c r="P89" s="95"/>
      <c r="Q89" s="95"/>
      <c r="R89" s="95"/>
      <c r="S89" s="95"/>
      <c r="T89" s="95"/>
      <c r="U89" s="95"/>
      <c r="V89" s="96"/>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47.25" customHeight="1" x14ac:dyDescent="0.25">
      <c r="A90" s="57"/>
      <c r="B90" s="93">
        <v>30</v>
      </c>
      <c r="C90" s="97" t="s">
        <v>102</v>
      </c>
      <c r="D90" s="95"/>
      <c r="E90" s="95"/>
      <c r="F90" s="95"/>
      <c r="G90" s="95"/>
      <c r="H90" s="95"/>
      <c r="I90" s="95"/>
      <c r="J90" s="95"/>
      <c r="K90" s="95"/>
      <c r="L90" s="95"/>
      <c r="M90" s="95"/>
      <c r="N90" s="95"/>
      <c r="O90" s="95"/>
      <c r="P90" s="95"/>
      <c r="Q90" s="95"/>
      <c r="R90" s="95"/>
      <c r="S90" s="95"/>
      <c r="T90" s="95"/>
      <c r="U90" s="95"/>
      <c r="V90" s="96"/>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45.4" customHeight="1" x14ac:dyDescent="0.25">
      <c r="A91" s="57"/>
      <c r="B91" s="93">
        <v>31</v>
      </c>
      <c r="C91" s="97" t="s">
        <v>103</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98" t="s">
        <v>104</v>
      </c>
      <c r="D92" s="95"/>
      <c r="E92" s="95"/>
      <c r="F92" s="95"/>
      <c r="G92" s="95"/>
      <c r="H92" s="95"/>
      <c r="I92" s="95"/>
      <c r="J92" s="95"/>
      <c r="K92" s="95"/>
      <c r="L92" s="95"/>
      <c r="M92" s="95"/>
      <c r="N92" s="95"/>
      <c r="O92" s="95"/>
      <c r="P92" s="95"/>
      <c r="Q92" s="95"/>
      <c r="R92" s="95"/>
      <c r="S92" s="95"/>
      <c r="T92" s="95"/>
      <c r="U92" s="95"/>
      <c r="V92" s="96"/>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98" t="s">
        <v>105</v>
      </c>
      <c r="D93" s="95"/>
      <c r="E93" s="95"/>
      <c r="F93" s="95"/>
      <c r="G93" s="95"/>
      <c r="H93" s="95"/>
      <c r="I93" s="95"/>
      <c r="J93" s="95"/>
      <c r="K93" s="95"/>
      <c r="L93" s="95"/>
      <c r="M93" s="95"/>
      <c r="N93" s="95"/>
      <c r="O93" s="95"/>
      <c r="P93" s="95"/>
      <c r="Q93" s="95"/>
      <c r="R93" s="95"/>
      <c r="S93" s="95"/>
      <c r="T93" s="95"/>
      <c r="U93" s="95"/>
      <c r="V93" s="96"/>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B94" s="93">
        <v>34</v>
      </c>
      <c r="C94" s="98" t="s">
        <v>106</v>
      </c>
      <c r="D94" s="95"/>
      <c r="E94" s="95"/>
      <c r="F94" s="95"/>
      <c r="G94" s="95"/>
      <c r="H94" s="95"/>
      <c r="I94" s="95"/>
      <c r="J94" s="95"/>
      <c r="K94" s="95"/>
      <c r="L94" s="95"/>
      <c r="M94" s="95"/>
      <c r="N94" s="95"/>
      <c r="O94" s="95"/>
      <c r="P94" s="95"/>
      <c r="Q94" s="95"/>
      <c r="R94" s="95"/>
      <c r="S94" s="95"/>
      <c r="T94" s="95"/>
      <c r="U94" s="95"/>
      <c r="V94" s="96"/>
    </row>
    <row r="95" spans="1:43" s="60" customFormat="1" ht="26.1" customHeight="1" x14ac:dyDescent="0.25">
      <c r="B95" s="93">
        <v>35</v>
      </c>
      <c r="C95" s="94" t="s">
        <v>107</v>
      </c>
      <c r="D95" s="95"/>
      <c r="E95" s="95"/>
      <c r="F95" s="95"/>
      <c r="G95" s="95"/>
      <c r="H95" s="95"/>
      <c r="I95" s="95"/>
      <c r="J95" s="95"/>
      <c r="K95" s="95"/>
      <c r="L95" s="95"/>
      <c r="M95" s="95"/>
      <c r="N95" s="95"/>
      <c r="O95" s="95"/>
      <c r="P95" s="95"/>
      <c r="Q95" s="95"/>
      <c r="R95" s="95"/>
      <c r="S95" s="95"/>
      <c r="T95" s="95"/>
      <c r="U95" s="95"/>
      <c r="V95" s="96"/>
    </row>
    <row r="96" spans="1:43" ht="26.1" customHeight="1" x14ac:dyDescent="0.2">
      <c r="A96" s="40"/>
      <c r="B96" s="93">
        <v>36</v>
      </c>
      <c r="C96" s="112" t="s">
        <v>127</v>
      </c>
      <c r="D96" s="112"/>
      <c r="E96" s="112"/>
      <c r="F96" s="112"/>
      <c r="G96" s="112"/>
      <c r="H96" s="112"/>
      <c r="I96" s="112"/>
      <c r="J96" s="112"/>
      <c r="K96" s="112"/>
      <c r="L96" s="112"/>
      <c r="M96" s="112"/>
      <c r="N96" s="112"/>
      <c r="O96" s="112"/>
      <c r="P96" s="112"/>
      <c r="Q96" s="112"/>
      <c r="R96" s="112"/>
      <c r="S96" s="112"/>
      <c r="T96" s="112"/>
      <c r="U96" s="112"/>
      <c r="V96" s="112"/>
      <c r="W96" s="40"/>
      <c r="X96" s="40"/>
      <c r="Y96" s="40"/>
      <c r="Z96" s="40"/>
      <c r="AA96" s="40"/>
      <c r="AB96" s="40"/>
      <c r="AC96" s="40"/>
      <c r="AD96" s="40"/>
      <c r="AE96" s="40"/>
      <c r="AF96" s="40"/>
      <c r="AG96" s="40"/>
      <c r="AH96" s="40"/>
      <c r="AI96" s="40"/>
      <c r="AJ96" s="40"/>
      <c r="AK96" s="40"/>
      <c r="AL96" s="40"/>
      <c r="AM96" s="40"/>
      <c r="AN96" s="40"/>
      <c r="AO96" s="40"/>
      <c r="AP96" s="40"/>
      <c r="AQ96" s="40"/>
    </row>
    <row r="97" spans="1:43" ht="26.1" customHeight="1" x14ac:dyDescent="0.2">
      <c r="A97" s="40"/>
      <c r="B97" s="93">
        <v>37</v>
      </c>
      <c r="C97" s="112" t="s">
        <v>128</v>
      </c>
      <c r="D97" s="112"/>
      <c r="E97" s="112"/>
      <c r="F97" s="112"/>
      <c r="G97" s="112"/>
      <c r="H97" s="112"/>
      <c r="I97" s="112"/>
      <c r="J97" s="112"/>
      <c r="K97" s="112"/>
      <c r="L97" s="112"/>
      <c r="M97" s="112"/>
      <c r="N97" s="112"/>
      <c r="O97" s="112"/>
      <c r="P97" s="112"/>
      <c r="Q97" s="112"/>
      <c r="R97" s="112"/>
      <c r="S97" s="112"/>
      <c r="T97" s="112"/>
      <c r="U97" s="112"/>
      <c r="V97" s="112"/>
      <c r="W97" s="40"/>
      <c r="X97" s="40"/>
      <c r="Y97" s="40"/>
      <c r="Z97" s="40"/>
      <c r="AA97" s="40"/>
      <c r="AB97" s="40"/>
      <c r="AC97" s="40"/>
      <c r="AD97" s="40"/>
      <c r="AE97" s="40"/>
      <c r="AF97" s="40"/>
      <c r="AG97" s="40"/>
      <c r="AH97" s="40"/>
      <c r="AI97" s="40"/>
      <c r="AJ97" s="40"/>
      <c r="AK97" s="40"/>
      <c r="AL97" s="40"/>
      <c r="AM97" s="40"/>
      <c r="AN97" s="40"/>
      <c r="AO97" s="40"/>
      <c r="AP97" s="40"/>
      <c r="AQ97" s="40"/>
    </row>
    <row r="98" spans="1:43" ht="30.95" customHeight="1" x14ac:dyDescent="0.2">
      <c r="A98" s="40"/>
      <c r="B98" s="93">
        <v>38</v>
      </c>
      <c r="C98" s="103" t="s">
        <v>108</v>
      </c>
      <c r="D98" s="104"/>
      <c r="E98" s="104"/>
      <c r="F98" s="104"/>
      <c r="G98" s="104"/>
      <c r="H98" s="104"/>
      <c r="I98" s="104"/>
      <c r="J98" s="104"/>
      <c r="K98" s="104"/>
      <c r="L98" s="104"/>
      <c r="M98" s="104"/>
      <c r="N98" s="104"/>
      <c r="O98" s="104"/>
      <c r="P98" s="104"/>
      <c r="Q98" s="104"/>
      <c r="R98" s="104"/>
      <c r="S98" s="104"/>
      <c r="T98" s="104"/>
      <c r="U98" s="104"/>
      <c r="V98" s="105"/>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sheetData>
  <mergeCells count="20">
    <mergeCell ref="B4:C4"/>
    <mergeCell ref="X5:AE5"/>
    <mergeCell ref="B6:F6"/>
    <mergeCell ref="C62:V62"/>
    <mergeCell ref="C61:V61"/>
    <mergeCell ref="H6:P6"/>
    <mergeCell ref="Q6:V6"/>
    <mergeCell ref="C98:V98"/>
    <mergeCell ref="C96:V96"/>
    <mergeCell ref="C97:V97"/>
    <mergeCell ref="C67:V67"/>
    <mergeCell ref="C66:V66"/>
    <mergeCell ref="C65:V65"/>
    <mergeCell ref="C64:V64"/>
    <mergeCell ref="C63:V63"/>
    <mergeCell ref="C72:V72"/>
    <mergeCell ref="C71:V71"/>
    <mergeCell ref="C70:V70"/>
    <mergeCell ref="C69:V69"/>
    <mergeCell ref="C68:V68"/>
  </mergeCells>
  <pageMargins left="0.70866141732283472" right="0.70866141732283472" top="0.74803149606299213" bottom="0.74803149606299213" header="0.31496062992125984" footer="0.31496062992125984"/>
  <pageSetup paperSize="8" scale="44" fitToHeight="2" orientation="landscape" r:id="rId1"/>
  <rowBreaks count="1" manualBreakCount="1">
    <brk id="60" max="2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117"/>
  <sheetViews>
    <sheetView showGridLines="0" tabSelected="1" view="pageBreakPreview" zoomScaleNormal="80" zoomScaleSheetLayoutView="100" workbookViewId="0">
      <selection activeCell="T53" sqref="T53"/>
    </sheetView>
  </sheetViews>
  <sheetFormatPr defaultColWidth="9.140625" defaultRowHeight="15" x14ac:dyDescent="0.2"/>
  <cols>
    <col min="1" max="1" width="1.85546875" style="39" customWidth="1"/>
    <col min="2" max="2" width="4.28515625" style="56"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2" spans="2:43" s="6" customFormat="1" ht="16.5" x14ac:dyDescent="0.25">
      <c r="B2" s="82" t="s">
        <v>109</v>
      </c>
      <c r="C2" s="1"/>
      <c r="D2" s="1"/>
      <c r="E2" s="1"/>
      <c r="F2" s="1"/>
      <c r="G2" s="1"/>
      <c r="H2" s="2"/>
      <c r="I2" s="2"/>
      <c r="J2" s="2"/>
      <c r="K2" s="2"/>
      <c r="L2" s="2"/>
      <c r="M2" s="2"/>
      <c r="N2" s="2"/>
      <c r="O2" s="2"/>
      <c r="P2" s="2"/>
      <c r="Q2" s="2"/>
      <c r="R2" s="2"/>
      <c r="S2" s="2"/>
      <c r="T2" s="2"/>
      <c r="U2" s="2"/>
      <c r="V2" s="67" t="s">
        <v>110</v>
      </c>
      <c r="W2" s="4"/>
      <c r="X2" s="4"/>
      <c r="Y2" s="4"/>
      <c r="Z2" s="4"/>
      <c r="AA2" s="4"/>
      <c r="AB2" s="4"/>
      <c r="AC2" s="4"/>
      <c r="AD2" s="4"/>
      <c r="AE2" s="4"/>
      <c r="AF2" s="4"/>
      <c r="AG2" s="5"/>
      <c r="AH2" s="5"/>
      <c r="AI2" s="5"/>
      <c r="AJ2" s="5"/>
      <c r="AK2" s="5"/>
      <c r="AL2" s="5"/>
      <c r="AM2" s="5"/>
      <c r="AN2" s="5"/>
      <c r="AO2" s="5"/>
      <c r="AP2" s="5"/>
      <c r="AQ2" s="5"/>
    </row>
    <row r="3" spans="2:43" s="6" customFormat="1" ht="16.5" thickBot="1" x14ac:dyDescent="0.3">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7.25" thickBot="1" x14ac:dyDescent="0.3">
      <c r="B4" s="113" t="s">
        <v>3</v>
      </c>
      <c r="C4" s="114"/>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5" thickBot="1" x14ac:dyDescent="0.3">
      <c r="B5" s="8"/>
      <c r="C5" s="7"/>
      <c r="D5" s="7"/>
      <c r="E5" s="7"/>
      <c r="F5" s="7"/>
      <c r="G5" s="7"/>
      <c r="H5" s="8"/>
      <c r="I5" s="8"/>
      <c r="J5" s="8"/>
      <c r="K5" s="8"/>
      <c r="L5" s="8"/>
      <c r="M5" s="8"/>
      <c r="N5" s="8"/>
      <c r="O5" s="8"/>
      <c r="P5" s="8"/>
      <c r="Q5" s="8"/>
      <c r="R5" s="8"/>
      <c r="S5" s="8"/>
      <c r="T5" s="8"/>
      <c r="U5" s="8"/>
      <c r="V5" s="8"/>
      <c r="W5" s="4"/>
      <c r="X5" s="115"/>
      <c r="Y5" s="115"/>
      <c r="Z5" s="115"/>
      <c r="AA5" s="115"/>
      <c r="AB5" s="115"/>
      <c r="AC5" s="115"/>
      <c r="AD5" s="115"/>
      <c r="AE5" s="115"/>
      <c r="AF5" s="4"/>
      <c r="AG5" s="5"/>
      <c r="AH5" s="5"/>
      <c r="AI5" s="5"/>
      <c r="AJ5" s="5"/>
      <c r="AK5" s="5"/>
      <c r="AL5" s="5"/>
      <c r="AM5" s="5"/>
      <c r="AN5" s="5"/>
      <c r="AO5" s="5"/>
      <c r="AP5" s="5"/>
      <c r="AQ5" s="5"/>
    </row>
    <row r="6" spans="2:43" s="6" customFormat="1" ht="17.25" thickBot="1" x14ac:dyDescent="0.3">
      <c r="B6" s="113" t="s">
        <v>21</v>
      </c>
      <c r="C6" s="116"/>
      <c r="D6" s="116"/>
      <c r="E6" s="116"/>
      <c r="F6" s="117"/>
      <c r="G6" s="80"/>
      <c r="H6" s="118" t="s">
        <v>22</v>
      </c>
      <c r="I6" s="119"/>
      <c r="J6" s="119"/>
      <c r="K6" s="119"/>
      <c r="L6" s="119"/>
      <c r="M6" s="119"/>
      <c r="N6" s="119"/>
      <c r="O6" s="119"/>
      <c r="P6" s="119"/>
      <c r="Q6" s="118" t="s">
        <v>23</v>
      </c>
      <c r="R6" s="119"/>
      <c r="S6" s="119"/>
      <c r="T6" s="119"/>
      <c r="U6" s="119"/>
      <c r="V6" s="119"/>
      <c r="W6" s="4"/>
      <c r="X6" s="4"/>
      <c r="Y6" s="14"/>
      <c r="Z6" s="14"/>
      <c r="AA6" s="14"/>
      <c r="AB6" s="14"/>
      <c r="AC6" s="14"/>
      <c r="AD6" s="14"/>
      <c r="AE6" s="14"/>
      <c r="AF6" s="4"/>
      <c r="AG6" s="5"/>
      <c r="AH6" s="5"/>
      <c r="AI6" s="5"/>
      <c r="AJ6" s="5"/>
      <c r="AK6" s="5"/>
      <c r="AL6" s="5"/>
      <c r="AM6" s="5"/>
      <c r="AN6" s="5"/>
      <c r="AO6" s="5"/>
      <c r="AP6" s="5"/>
      <c r="AQ6" s="5"/>
    </row>
    <row r="7" spans="2:43" s="6" customFormat="1" ht="16.5" thickBot="1" x14ac:dyDescent="0.25">
      <c r="B7" s="8"/>
      <c r="C7" s="7"/>
      <c r="D7" s="15"/>
      <c r="E7" s="15"/>
      <c r="F7" s="15"/>
      <c r="G7" s="15"/>
      <c r="H7" s="68"/>
      <c r="I7" s="68"/>
      <c r="J7" s="68"/>
      <c r="K7" s="68"/>
      <c r="L7" s="68"/>
      <c r="M7" s="37"/>
      <c r="N7" s="37"/>
      <c r="O7" s="37"/>
      <c r="P7" s="37"/>
      <c r="Q7" s="37"/>
      <c r="R7" s="37"/>
      <c r="S7" s="69"/>
      <c r="T7" s="69"/>
      <c r="U7" s="17"/>
      <c r="V7" s="17"/>
      <c r="W7" s="4"/>
      <c r="X7" s="14"/>
      <c r="Y7" s="14"/>
      <c r="Z7" s="14"/>
      <c r="AA7" s="14"/>
      <c r="AB7" s="14"/>
      <c r="AC7" s="14"/>
      <c r="AD7" s="14"/>
      <c r="AE7" s="14"/>
      <c r="AF7" s="4"/>
      <c r="AG7" s="5"/>
      <c r="AH7" s="5"/>
      <c r="AI7" s="5"/>
      <c r="AJ7" s="5"/>
      <c r="AK7" s="5"/>
      <c r="AL7" s="5"/>
      <c r="AM7" s="5"/>
      <c r="AN7" s="5"/>
      <c r="AO7" s="5"/>
      <c r="AP7" s="5"/>
      <c r="AQ7" s="5"/>
    </row>
    <row r="8" spans="2:43" s="6" customFormat="1" ht="17.25" thickBot="1" x14ac:dyDescent="0.3">
      <c r="B8" s="18" t="s">
        <v>24</v>
      </c>
      <c r="C8" s="19" t="s">
        <v>111</v>
      </c>
      <c r="D8" s="15"/>
      <c r="E8" s="15"/>
      <c r="F8" s="15"/>
      <c r="G8" s="15"/>
      <c r="H8" s="70"/>
      <c r="I8" s="70"/>
      <c r="J8" s="70"/>
      <c r="K8" s="70"/>
      <c r="L8" s="70"/>
      <c r="M8" s="70"/>
      <c r="N8" s="70"/>
      <c r="O8" s="70"/>
      <c r="P8" s="70"/>
      <c r="Q8" s="70"/>
      <c r="R8" s="70"/>
      <c r="S8" s="70"/>
      <c r="T8" s="70"/>
      <c r="U8" s="20"/>
      <c r="V8" s="17"/>
      <c r="W8" s="4"/>
      <c r="X8" s="4"/>
      <c r="Y8" s="4"/>
      <c r="Z8" s="4"/>
      <c r="AA8" s="4"/>
      <c r="AB8" s="4"/>
      <c r="AC8" s="4"/>
      <c r="AD8" s="4"/>
      <c r="AE8" s="4"/>
      <c r="AF8" s="4"/>
      <c r="AG8" s="5"/>
      <c r="AH8" s="5"/>
      <c r="AI8" s="5"/>
      <c r="AJ8" s="5"/>
      <c r="AK8" s="5"/>
      <c r="AL8" s="5"/>
      <c r="AM8" s="5"/>
      <c r="AN8" s="5"/>
      <c r="AO8" s="5"/>
      <c r="AP8" s="5"/>
      <c r="AQ8" s="5"/>
    </row>
    <row r="9" spans="2:43" s="31" customFormat="1" x14ac:dyDescent="0.2">
      <c r="B9" s="61">
        <v>1</v>
      </c>
      <c r="C9" s="22" t="s">
        <v>26</v>
      </c>
      <c r="D9" s="16"/>
      <c r="E9" s="21" t="s">
        <v>27</v>
      </c>
      <c r="F9" s="21">
        <v>3</v>
      </c>
      <c r="G9" s="23"/>
      <c r="H9" s="24">
        <v>8.6171700000000004E-2</v>
      </c>
      <c r="I9" s="24">
        <v>0.23922199999999999</v>
      </c>
      <c r="J9" s="24">
        <v>0.40300000000000002</v>
      </c>
      <c r="K9" s="24">
        <v>-1E-3</v>
      </c>
      <c r="L9" s="24">
        <v>0.224805</v>
      </c>
      <c r="M9" s="25">
        <v>0.54914706000000002</v>
      </c>
      <c r="N9" s="25">
        <v>0.19641359000000003</v>
      </c>
      <c r="O9" s="25">
        <v>0.35</v>
      </c>
      <c r="P9" s="25">
        <v>0.35</v>
      </c>
      <c r="Q9" s="24">
        <v>0.36103114218091975</v>
      </c>
      <c r="R9" s="25">
        <v>0.36457066318269343</v>
      </c>
      <c r="S9" s="25">
        <v>0.36814488537075918</v>
      </c>
      <c r="T9" s="25">
        <v>0.37175414895282527</v>
      </c>
      <c r="U9" s="25">
        <v>0.37539879747197069</v>
      </c>
      <c r="V9" s="26">
        <f>SUM(Q9:U9)</f>
        <v>1.8408996371591684</v>
      </c>
      <c r="W9" s="27"/>
      <c r="X9" s="28"/>
      <c r="Y9" s="29"/>
      <c r="Z9" s="30"/>
      <c r="AA9" s="30"/>
      <c r="AB9" s="30"/>
      <c r="AC9" s="30"/>
      <c r="AD9" s="30"/>
      <c r="AE9" s="30"/>
      <c r="AF9" s="27"/>
      <c r="AG9" s="29"/>
      <c r="AH9" s="29"/>
      <c r="AI9" s="29"/>
      <c r="AJ9" s="29"/>
      <c r="AK9" s="29"/>
      <c r="AL9" s="29"/>
      <c r="AM9" s="29"/>
      <c r="AN9" s="29"/>
      <c r="AO9" s="29"/>
      <c r="AP9" s="29"/>
      <c r="AQ9" s="29"/>
    </row>
    <row r="10" spans="2:43" s="31" customFormat="1" x14ac:dyDescent="0.2">
      <c r="B10" s="61">
        <v>2</v>
      </c>
      <c r="C10" s="22" t="s">
        <v>28</v>
      </c>
      <c r="D10" s="16"/>
      <c r="E10" s="21" t="s">
        <v>27</v>
      </c>
      <c r="F10" s="21">
        <v>3</v>
      </c>
      <c r="G10" s="23"/>
      <c r="H10" s="32">
        <v>10.105310400131838</v>
      </c>
      <c r="I10" s="32">
        <v>4.5556756756756753</v>
      </c>
      <c r="J10" s="32">
        <v>1.2460752972972977</v>
      </c>
      <c r="K10" s="32">
        <v>4.2643316839156222</v>
      </c>
      <c r="L10" s="32">
        <v>9.7422214897824659</v>
      </c>
      <c r="M10" s="33">
        <v>8.4206196440342769</v>
      </c>
      <c r="N10" s="33">
        <v>5.6373451245880037</v>
      </c>
      <c r="O10" s="33">
        <v>2.5687933622085315</v>
      </c>
      <c r="P10" s="33">
        <v>1.0093810151361213</v>
      </c>
      <c r="Q10" s="32">
        <v>4.0330354200482814</v>
      </c>
      <c r="R10" s="33">
        <v>3.1038384995465123</v>
      </c>
      <c r="S10" s="33">
        <v>4.2873485071880166</v>
      </c>
      <c r="T10" s="33">
        <v>5.1617012048935607</v>
      </c>
      <c r="U10" s="33">
        <v>5.2123061186670281</v>
      </c>
      <c r="V10" s="34">
        <f>SUM(Q10:U10)</f>
        <v>21.798229750343403</v>
      </c>
      <c r="W10" s="27"/>
      <c r="X10" s="28"/>
      <c r="Y10" s="29"/>
      <c r="Z10" s="30"/>
      <c r="AA10" s="30"/>
      <c r="AB10" s="30"/>
      <c r="AC10" s="30"/>
      <c r="AD10" s="30"/>
      <c r="AE10" s="30"/>
      <c r="AF10" s="27"/>
      <c r="AG10" s="29"/>
      <c r="AH10" s="29"/>
      <c r="AI10" s="29"/>
      <c r="AJ10" s="29"/>
      <c r="AK10" s="29"/>
      <c r="AL10" s="29"/>
      <c r="AM10" s="29"/>
      <c r="AN10" s="29"/>
      <c r="AO10" s="29"/>
      <c r="AP10" s="29"/>
      <c r="AQ10" s="29"/>
    </row>
    <row r="11" spans="2:43" s="31" customFormat="1" x14ac:dyDescent="0.2">
      <c r="B11" s="61">
        <v>3</v>
      </c>
      <c r="C11" s="22" t="s">
        <v>29</v>
      </c>
      <c r="D11" s="16"/>
      <c r="E11" s="21" t="s">
        <v>27</v>
      </c>
      <c r="F11" s="21">
        <v>3</v>
      </c>
      <c r="G11" s="23"/>
      <c r="H11" s="32">
        <v>0</v>
      </c>
      <c r="I11" s="32">
        <v>0</v>
      </c>
      <c r="J11" s="32">
        <v>0</v>
      </c>
      <c r="K11" s="32">
        <v>0</v>
      </c>
      <c r="L11" s="32">
        <v>5.2200000000000003E-2</v>
      </c>
      <c r="M11" s="33">
        <v>5.2400000000000002E-2</v>
      </c>
      <c r="N11" s="33">
        <v>9.0406450000000013E-2</v>
      </c>
      <c r="O11" s="33">
        <v>0</v>
      </c>
      <c r="P11" s="33">
        <v>0</v>
      </c>
      <c r="Q11" s="32">
        <v>0.97977986889642965</v>
      </c>
      <c r="R11" s="33">
        <v>1.9581220373290291</v>
      </c>
      <c r="S11" s="33">
        <v>0.8242390937745413</v>
      </c>
      <c r="T11" s="33">
        <v>8</v>
      </c>
      <c r="U11" s="33">
        <v>8</v>
      </c>
      <c r="V11" s="34">
        <f>SUM(Q11:U11)</f>
        <v>19.762141</v>
      </c>
      <c r="W11" s="27"/>
      <c r="X11" s="28"/>
      <c r="Y11" s="29"/>
      <c r="Z11" s="30"/>
      <c r="AA11" s="30"/>
      <c r="AB11" s="30"/>
      <c r="AC11" s="30"/>
      <c r="AD11" s="30"/>
      <c r="AE11" s="30"/>
      <c r="AF11" s="27"/>
      <c r="AG11" s="29"/>
      <c r="AH11" s="29"/>
      <c r="AI11" s="29"/>
      <c r="AJ11" s="29"/>
      <c r="AK11" s="29"/>
      <c r="AL11" s="29"/>
      <c r="AM11" s="29"/>
      <c r="AN11" s="29"/>
      <c r="AO11" s="29"/>
      <c r="AP11" s="29"/>
      <c r="AQ11" s="29"/>
    </row>
    <row r="12" spans="2:43" s="31" customFormat="1" ht="15.75" thickBot="1" x14ac:dyDescent="0.25">
      <c r="B12" s="61">
        <v>4</v>
      </c>
      <c r="C12" s="22" t="s">
        <v>30</v>
      </c>
      <c r="D12" s="16"/>
      <c r="E12" s="21" t="s">
        <v>27</v>
      </c>
      <c r="F12" s="21">
        <v>3</v>
      </c>
      <c r="G12" s="23"/>
      <c r="H12" s="71">
        <f t="shared" ref="H12:I12" si="0">SUM(H9:H11)</f>
        <v>10.191482100131838</v>
      </c>
      <c r="I12" s="71">
        <f t="shared" si="0"/>
        <v>4.7948976756756752</v>
      </c>
      <c r="J12" s="71">
        <f t="shared" ref="J12:K12" si="1">SUM(J9:J11)</f>
        <v>1.6490752972972977</v>
      </c>
      <c r="K12" s="71">
        <f t="shared" si="1"/>
        <v>4.2633316839156219</v>
      </c>
      <c r="L12" s="71">
        <f t="shared" ref="L12:U12" si="2">SUM(L9:L11)</f>
        <v>10.019226489782465</v>
      </c>
      <c r="M12" s="72">
        <f t="shared" si="2"/>
        <v>9.0221667040342766</v>
      </c>
      <c r="N12" s="72">
        <f t="shared" si="2"/>
        <v>5.9241651645880031</v>
      </c>
      <c r="O12" s="72">
        <f t="shared" si="2"/>
        <v>2.9187933622085316</v>
      </c>
      <c r="P12" s="72">
        <f t="shared" si="2"/>
        <v>1.3593810151361212</v>
      </c>
      <c r="Q12" s="71">
        <f t="shared" si="2"/>
        <v>5.3738464311256315</v>
      </c>
      <c r="R12" s="72">
        <f t="shared" si="2"/>
        <v>5.4265312000582346</v>
      </c>
      <c r="S12" s="72">
        <f t="shared" si="2"/>
        <v>5.479732486333317</v>
      </c>
      <c r="T12" s="72">
        <f t="shared" si="2"/>
        <v>13.533455353846385</v>
      </c>
      <c r="U12" s="72">
        <f t="shared" si="2"/>
        <v>13.587704916139</v>
      </c>
      <c r="V12" s="73">
        <f>SUM(Q12:U12)</f>
        <v>43.401270387502564</v>
      </c>
      <c r="W12" s="27"/>
      <c r="X12" s="28"/>
      <c r="Y12" s="29"/>
      <c r="Z12" s="30"/>
      <c r="AA12" s="30"/>
      <c r="AB12" s="30"/>
      <c r="AC12" s="30"/>
      <c r="AD12" s="30"/>
      <c r="AE12" s="30"/>
      <c r="AF12" s="27"/>
      <c r="AG12" s="29"/>
      <c r="AH12" s="29"/>
      <c r="AI12" s="29"/>
      <c r="AJ12" s="29"/>
      <c r="AK12" s="29"/>
      <c r="AL12" s="29"/>
      <c r="AM12" s="29"/>
      <c r="AN12" s="29"/>
      <c r="AO12" s="29"/>
      <c r="AP12" s="29"/>
      <c r="AQ12" s="29"/>
    </row>
    <row r="13" spans="2:43" s="31" customFormat="1" ht="15.75" thickBot="1" x14ac:dyDescent="0.25">
      <c r="B13" s="81"/>
      <c r="C13" s="85"/>
      <c r="D13" s="86"/>
      <c r="E13" s="23"/>
      <c r="F13" s="23"/>
      <c r="G13" s="23"/>
      <c r="H13" s="84"/>
      <c r="I13" s="84"/>
      <c r="J13" s="84"/>
      <c r="K13" s="84"/>
      <c r="L13" s="84"/>
      <c r="M13" s="84"/>
      <c r="N13" s="84"/>
      <c r="O13" s="84"/>
      <c r="P13" s="84"/>
      <c r="Q13" s="84"/>
      <c r="R13" s="84"/>
      <c r="S13" s="84"/>
      <c r="T13" s="84"/>
      <c r="U13" s="84"/>
      <c r="V13" s="84"/>
      <c r="W13" s="27"/>
      <c r="X13" s="28"/>
      <c r="Y13" s="29"/>
      <c r="Z13" s="30"/>
      <c r="AA13" s="30"/>
      <c r="AB13" s="30"/>
      <c r="AC13" s="30"/>
      <c r="AD13" s="30"/>
      <c r="AE13" s="30"/>
      <c r="AF13" s="27"/>
      <c r="AG13" s="29"/>
      <c r="AH13" s="29"/>
      <c r="AI13" s="29"/>
      <c r="AJ13" s="29"/>
      <c r="AK13" s="29"/>
      <c r="AL13" s="29"/>
      <c r="AM13" s="29"/>
      <c r="AN13" s="29"/>
      <c r="AO13" s="29"/>
      <c r="AP13" s="29"/>
      <c r="AQ13" s="29"/>
    </row>
    <row r="14" spans="2:43" s="6" customFormat="1" ht="17.25" thickBot="1" x14ac:dyDescent="0.3">
      <c r="B14" s="18" t="s">
        <v>31</v>
      </c>
      <c r="C14" s="19" t="s">
        <v>112</v>
      </c>
      <c r="D14" s="15"/>
      <c r="E14" s="15"/>
      <c r="F14" s="15"/>
      <c r="G14" s="15"/>
      <c r="H14" s="70"/>
      <c r="I14" s="70"/>
      <c r="J14" s="70"/>
      <c r="K14" s="70"/>
      <c r="L14" s="70"/>
      <c r="M14" s="70"/>
      <c r="N14" s="70"/>
      <c r="O14" s="70"/>
      <c r="P14" s="70"/>
      <c r="Q14" s="70"/>
      <c r="R14" s="70"/>
      <c r="S14" s="70"/>
      <c r="T14" s="70"/>
      <c r="U14" s="20"/>
      <c r="V14" s="17"/>
      <c r="W14" s="4"/>
      <c r="X14" s="4"/>
      <c r="Y14" s="4"/>
      <c r="Z14" s="4"/>
      <c r="AA14" s="4"/>
      <c r="AB14" s="4"/>
      <c r="AC14" s="4"/>
      <c r="AD14" s="4"/>
      <c r="AE14" s="4"/>
      <c r="AF14" s="4"/>
      <c r="AG14" s="5"/>
      <c r="AH14" s="5"/>
      <c r="AI14" s="5"/>
      <c r="AJ14" s="5"/>
      <c r="AK14" s="5"/>
      <c r="AL14" s="5"/>
      <c r="AM14" s="5"/>
      <c r="AN14" s="5"/>
      <c r="AO14" s="5"/>
      <c r="AP14" s="5"/>
      <c r="AQ14" s="5"/>
    </row>
    <row r="15" spans="2:43" s="31" customFormat="1" x14ac:dyDescent="0.2">
      <c r="B15" s="93">
        <v>5</v>
      </c>
      <c r="C15" s="92" t="s">
        <v>26</v>
      </c>
      <c r="D15" s="16"/>
      <c r="E15" s="21" t="s">
        <v>27</v>
      </c>
      <c r="F15" s="21">
        <v>3</v>
      </c>
      <c r="G15" s="23"/>
      <c r="H15" s="24">
        <v>8.6171700000000004E-2</v>
      </c>
      <c r="I15" s="24">
        <v>0.23922199999999999</v>
      </c>
      <c r="J15" s="24">
        <v>0.40300000000000002</v>
      </c>
      <c r="K15" s="24">
        <v>-1E-3</v>
      </c>
      <c r="L15" s="24">
        <v>0.224805</v>
      </c>
      <c r="M15" s="25">
        <v>0.54914706000000002</v>
      </c>
      <c r="N15" s="25">
        <v>0.19641359000000003</v>
      </c>
      <c r="O15" s="25">
        <v>0.35</v>
      </c>
      <c r="P15" s="25">
        <v>0.35</v>
      </c>
      <c r="Q15" s="24">
        <v>0.36103114218091975</v>
      </c>
      <c r="R15" s="25">
        <v>0.36457066318269343</v>
      </c>
      <c r="S15" s="25">
        <v>0.36814488537075918</v>
      </c>
      <c r="T15" s="25">
        <v>0.37175414895282527</v>
      </c>
      <c r="U15" s="25">
        <v>0.37539879747197069</v>
      </c>
      <c r="V15" s="26">
        <f>SUM(Q15:U15)</f>
        <v>1.8408996371591684</v>
      </c>
      <c r="W15" s="27"/>
      <c r="X15" s="28"/>
      <c r="Y15" s="29"/>
      <c r="Z15" s="30"/>
      <c r="AA15" s="30"/>
      <c r="AB15" s="30"/>
      <c r="AC15" s="30"/>
      <c r="AD15" s="30"/>
      <c r="AE15" s="30"/>
      <c r="AF15" s="27"/>
      <c r="AG15" s="29"/>
      <c r="AH15" s="29"/>
      <c r="AI15" s="29"/>
      <c r="AJ15" s="29"/>
      <c r="AK15" s="29"/>
      <c r="AL15" s="29"/>
      <c r="AM15" s="29"/>
      <c r="AN15" s="29"/>
      <c r="AO15" s="29"/>
      <c r="AP15" s="29"/>
      <c r="AQ15" s="29"/>
    </row>
    <row r="16" spans="2:43" s="31" customFormat="1" x14ac:dyDescent="0.2">
      <c r="B16" s="93">
        <v>6</v>
      </c>
      <c r="C16" s="92" t="s">
        <v>28</v>
      </c>
      <c r="D16" s="16"/>
      <c r="E16" s="21" t="s">
        <v>27</v>
      </c>
      <c r="F16" s="21">
        <v>3</v>
      </c>
      <c r="G16" s="23"/>
      <c r="H16" s="32">
        <v>9.3438464200000002</v>
      </c>
      <c r="I16" s="32">
        <v>4.2140000000000004</v>
      </c>
      <c r="J16" s="32">
        <v>1.1526196500000003</v>
      </c>
      <c r="K16" s="32">
        <v>3.7083411699999997</v>
      </c>
      <c r="L16" s="32">
        <v>8.4496000000000002</v>
      </c>
      <c r="M16" s="33">
        <v>7.0594000000000001</v>
      </c>
      <c r="N16" s="33">
        <v>4.8185965800000004</v>
      </c>
      <c r="O16" s="33">
        <v>2.1064105570109954</v>
      </c>
      <c r="P16" s="33">
        <v>0.82769243241161938</v>
      </c>
      <c r="Q16" s="32">
        <v>3.3051847286599387</v>
      </c>
      <c r="R16" s="33">
        <v>2.7288579570624947</v>
      </c>
      <c r="S16" s="33">
        <v>3.6248425000072944</v>
      </c>
      <c r="T16" s="33">
        <v>4.3640851375781367</v>
      </c>
      <c r="U16" s="33">
        <v>4.406870285985768</v>
      </c>
      <c r="V16" s="34">
        <f>SUM(Q16:U16)</f>
        <v>18.429840609293631</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3">
        <v>7</v>
      </c>
      <c r="C17" s="92" t="s">
        <v>29</v>
      </c>
      <c r="D17" s="16"/>
      <c r="E17" s="21" t="s">
        <v>27</v>
      </c>
      <c r="F17" s="21">
        <v>3</v>
      </c>
      <c r="G17" s="23"/>
      <c r="H17" s="32">
        <v>0</v>
      </c>
      <c r="I17" s="32">
        <v>0</v>
      </c>
      <c r="J17" s="32">
        <v>0</v>
      </c>
      <c r="K17" s="32">
        <v>0</v>
      </c>
      <c r="L17" s="32">
        <v>5.2200000000000003E-2</v>
      </c>
      <c r="M17" s="33">
        <v>5.2400000000000002E-2</v>
      </c>
      <c r="N17" s="33">
        <v>9.0406450000000013E-2</v>
      </c>
      <c r="O17" s="33">
        <v>0</v>
      </c>
      <c r="P17" s="33">
        <v>0</v>
      </c>
      <c r="Q17" s="32">
        <v>0.97977986889642965</v>
      </c>
      <c r="R17" s="33">
        <v>1.9581220373290291</v>
      </c>
      <c r="S17" s="33">
        <v>0.8242390937745413</v>
      </c>
      <c r="T17" s="33">
        <v>8</v>
      </c>
      <c r="U17" s="33">
        <v>8</v>
      </c>
      <c r="V17" s="34">
        <f>SUM(Q17:U17)</f>
        <v>19.762141</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ht="15.75" thickBot="1" x14ac:dyDescent="0.25">
      <c r="B18" s="93">
        <v>8</v>
      </c>
      <c r="C18" s="92" t="s">
        <v>30</v>
      </c>
      <c r="D18" s="16"/>
      <c r="E18" s="21" t="s">
        <v>27</v>
      </c>
      <c r="F18" s="21">
        <v>3</v>
      </c>
      <c r="G18" s="23"/>
      <c r="H18" s="71">
        <f t="shared" ref="H18:U18" si="3">SUM(H15:H17)</f>
        <v>9.4300181199999997</v>
      </c>
      <c r="I18" s="71">
        <f t="shared" si="3"/>
        <v>4.4532220000000002</v>
      </c>
      <c r="J18" s="71">
        <f t="shared" si="3"/>
        <v>1.5556196500000004</v>
      </c>
      <c r="K18" s="71">
        <f t="shared" si="3"/>
        <v>3.7073411699999999</v>
      </c>
      <c r="L18" s="71">
        <f t="shared" si="3"/>
        <v>8.7266049999999993</v>
      </c>
      <c r="M18" s="72">
        <f t="shared" si="3"/>
        <v>7.6609470599999998</v>
      </c>
      <c r="N18" s="72">
        <f t="shared" si="3"/>
        <v>5.1054166199999997</v>
      </c>
      <c r="O18" s="72">
        <f t="shared" si="3"/>
        <v>2.4564105570109955</v>
      </c>
      <c r="P18" s="72">
        <f t="shared" si="3"/>
        <v>1.1776924324116194</v>
      </c>
      <c r="Q18" s="71">
        <f t="shared" si="3"/>
        <v>4.6459957397372875</v>
      </c>
      <c r="R18" s="72">
        <f t="shared" si="3"/>
        <v>5.0515506575742171</v>
      </c>
      <c r="S18" s="72">
        <f t="shared" si="3"/>
        <v>4.8172264791525947</v>
      </c>
      <c r="T18" s="72">
        <f t="shared" si="3"/>
        <v>12.735839286530961</v>
      </c>
      <c r="U18" s="72">
        <f t="shared" si="3"/>
        <v>12.782269083457738</v>
      </c>
      <c r="V18" s="73">
        <f>SUM(Q18:U18)</f>
        <v>40.032881246452803</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113</v>
      </c>
      <c r="D20" s="15"/>
      <c r="E20" s="15"/>
      <c r="F20" s="15"/>
      <c r="G20" s="15"/>
      <c r="H20" s="17"/>
      <c r="I20" s="17"/>
      <c r="J20" s="17"/>
      <c r="K20" s="17"/>
      <c r="L20" s="17"/>
      <c r="M20" s="17"/>
      <c r="N20" s="17"/>
      <c r="O20" s="17"/>
      <c r="P20" s="17"/>
      <c r="Q20" s="17"/>
      <c r="R20" s="17"/>
      <c r="S20" s="17"/>
      <c r="T20" s="17"/>
      <c r="U20" s="17"/>
      <c r="V20" s="17"/>
    </row>
    <row r="21" spans="2:43" x14ac:dyDescent="0.2">
      <c r="B21" s="61">
        <v>9</v>
      </c>
      <c r="C21" s="22" t="s">
        <v>35</v>
      </c>
      <c r="D21" s="16"/>
      <c r="E21" s="21" t="s">
        <v>36</v>
      </c>
      <c r="F21" s="21">
        <v>0</v>
      </c>
      <c r="G21" s="23"/>
      <c r="H21" s="44">
        <v>9712.0466912999673</v>
      </c>
      <c r="I21" s="44">
        <v>9863.0875432525954</v>
      </c>
      <c r="J21" s="44">
        <v>11025.875207067918</v>
      </c>
      <c r="K21" s="44">
        <v>12816.023817228659</v>
      </c>
      <c r="L21" s="44">
        <v>15934.109375810718</v>
      </c>
      <c r="M21" s="45">
        <v>15785.258083922396</v>
      </c>
      <c r="N21" s="45">
        <v>17836.52902709195</v>
      </c>
      <c r="O21" s="45">
        <v>18378.171844742992</v>
      </c>
      <c r="P21" s="45">
        <v>19287.126829274417</v>
      </c>
      <c r="Q21" s="44">
        <v>20196.081813805838</v>
      </c>
      <c r="R21" s="45">
        <v>21106.731029436112</v>
      </c>
      <c r="S21" s="45">
        <v>22015.686013967534</v>
      </c>
      <c r="T21" s="45">
        <v>22924.640998498959</v>
      </c>
      <c r="U21" s="45">
        <v>23833.59598303038</v>
      </c>
      <c r="V21" s="46">
        <f>SUM(Q21:U21)</f>
        <v>110076.73583873881</v>
      </c>
    </row>
    <row r="22" spans="2:43" x14ac:dyDescent="0.2">
      <c r="B22" s="61">
        <v>10</v>
      </c>
      <c r="C22" s="22" t="s">
        <v>37</v>
      </c>
      <c r="D22" s="16"/>
      <c r="E22" s="21" t="s">
        <v>36</v>
      </c>
      <c r="F22" s="21">
        <v>0</v>
      </c>
      <c r="G22" s="23"/>
      <c r="H22" s="47">
        <v>674.77308707124018</v>
      </c>
      <c r="I22" s="47">
        <v>690.25034770514605</v>
      </c>
      <c r="J22" s="47">
        <v>560.36676646706587</v>
      </c>
      <c r="K22" s="47">
        <v>615.5130434782609</v>
      </c>
      <c r="L22" s="47">
        <v>615.79694019471492</v>
      </c>
      <c r="M22" s="48">
        <v>729.50315258511978</v>
      </c>
      <c r="N22" s="48">
        <v>777.49574726609967</v>
      </c>
      <c r="O22" s="48">
        <v>1001.4359027386898</v>
      </c>
      <c r="P22" s="48">
        <v>1051.2769522759147</v>
      </c>
      <c r="Q22" s="47">
        <v>1100.1950194143026</v>
      </c>
      <c r="R22" s="48">
        <v>1150.0360689515276</v>
      </c>
      <c r="S22" s="48">
        <v>1198.954136089915</v>
      </c>
      <c r="T22" s="48">
        <v>1248.7951856271404</v>
      </c>
      <c r="U22" s="48">
        <v>1297.7132527655281</v>
      </c>
      <c r="V22" s="49">
        <f>SUM(Q22:U22)</f>
        <v>5995.6936628484127</v>
      </c>
    </row>
    <row r="23" spans="2:43" x14ac:dyDescent="0.2">
      <c r="B23" s="61">
        <v>11</v>
      </c>
      <c r="C23" s="22" t="s">
        <v>38</v>
      </c>
      <c r="D23" s="16"/>
      <c r="E23" s="21" t="s">
        <v>36</v>
      </c>
      <c r="F23" s="21">
        <v>0</v>
      </c>
      <c r="G23" s="23"/>
      <c r="H23" s="50">
        <f t="shared" ref="H23:I23" si="4">SUM(H21:H22)</f>
        <v>10386.819778371208</v>
      </c>
      <c r="I23" s="50">
        <f t="shared" si="4"/>
        <v>10553.337890957742</v>
      </c>
      <c r="J23" s="50">
        <f t="shared" ref="J23:K23" si="5">SUM(J21:J22)</f>
        <v>11586.241973534985</v>
      </c>
      <c r="K23" s="50">
        <f t="shared" si="5"/>
        <v>13431.536860706919</v>
      </c>
      <c r="L23" s="50">
        <f t="shared" ref="L23:U23" si="6">SUM(L21:L22)</f>
        <v>16549.906316005432</v>
      </c>
      <c r="M23" s="51">
        <f t="shared" si="6"/>
        <v>16514.761236507515</v>
      </c>
      <c r="N23" s="51">
        <f t="shared" si="6"/>
        <v>18614.024774358051</v>
      </c>
      <c r="O23" s="51">
        <f t="shared" si="6"/>
        <v>19379.607747481681</v>
      </c>
      <c r="P23" s="51">
        <f t="shared" si="6"/>
        <v>20338.403781550332</v>
      </c>
      <c r="Q23" s="50">
        <f t="shared" si="6"/>
        <v>21296.276833220141</v>
      </c>
      <c r="R23" s="51">
        <f t="shared" si="6"/>
        <v>22256.767098387641</v>
      </c>
      <c r="S23" s="51">
        <f t="shared" si="6"/>
        <v>23214.64015005745</v>
      </c>
      <c r="T23" s="51">
        <f t="shared" si="6"/>
        <v>24173.436184126098</v>
      </c>
      <c r="U23" s="51">
        <f t="shared" si="6"/>
        <v>25131.309235795907</v>
      </c>
      <c r="V23" s="49">
        <f>SUM(V21:V22)</f>
        <v>116072.42950158722</v>
      </c>
    </row>
    <row r="24" spans="2:43" x14ac:dyDescent="0.2">
      <c r="B24" s="93">
        <v>12</v>
      </c>
      <c r="C24" s="92" t="s">
        <v>39</v>
      </c>
      <c r="D24" s="16"/>
      <c r="E24" s="21" t="s">
        <v>36</v>
      </c>
      <c r="F24" s="21">
        <v>0</v>
      </c>
      <c r="G24" s="23"/>
      <c r="H24" s="47">
        <v>0</v>
      </c>
      <c r="I24" s="47">
        <v>0</v>
      </c>
      <c r="J24" s="47">
        <v>0</v>
      </c>
      <c r="K24" s="47">
        <v>0</v>
      </c>
      <c r="L24" s="47">
        <v>0</v>
      </c>
      <c r="M24" s="48">
        <v>0</v>
      </c>
      <c r="N24" s="48">
        <v>2</v>
      </c>
      <c r="O24" s="48">
        <v>0</v>
      </c>
      <c r="P24" s="48">
        <v>0</v>
      </c>
      <c r="Q24" s="47">
        <v>0</v>
      </c>
      <c r="R24" s="48">
        <v>0</v>
      </c>
      <c r="S24" s="48">
        <v>0</v>
      </c>
      <c r="T24" s="48">
        <v>0</v>
      </c>
      <c r="U24" s="48">
        <v>0</v>
      </c>
      <c r="V24" s="49">
        <f>SUM(Q24:U24)</f>
        <v>0</v>
      </c>
    </row>
    <row r="25" spans="2:43" ht="15.75" thickBot="1" x14ac:dyDescent="0.25">
      <c r="B25" s="61">
        <v>13</v>
      </c>
      <c r="C25" s="22" t="s">
        <v>40</v>
      </c>
      <c r="D25" s="16"/>
      <c r="E25" s="21" t="s">
        <v>36</v>
      </c>
      <c r="F25" s="21">
        <v>0</v>
      </c>
      <c r="G25" s="23"/>
      <c r="H25" s="74">
        <f t="shared" ref="H25:I25" si="7">SUM(H23:H24)</f>
        <v>10386.819778371208</v>
      </c>
      <c r="I25" s="74">
        <f t="shared" si="7"/>
        <v>10553.337890957742</v>
      </c>
      <c r="J25" s="74">
        <f t="shared" ref="J25:K25" si="8">SUM(J23:J24)</f>
        <v>11586.241973534985</v>
      </c>
      <c r="K25" s="74">
        <f t="shared" si="8"/>
        <v>13431.536860706919</v>
      </c>
      <c r="L25" s="74">
        <f t="shared" ref="L25:U25" si="9">SUM(L23:L24)</f>
        <v>16549.906316005432</v>
      </c>
      <c r="M25" s="75">
        <f t="shared" si="9"/>
        <v>16514.761236507515</v>
      </c>
      <c r="N25" s="75">
        <f t="shared" si="9"/>
        <v>18616.024774358051</v>
      </c>
      <c r="O25" s="75">
        <f t="shared" si="9"/>
        <v>19379.607747481681</v>
      </c>
      <c r="P25" s="75">
        <f t="shared" si="9"/>
        <v>20338.403781550332</v>
      </c>
      <c r="Q25" s="74">
        <f t="shared" si="9"/>
        <v>21296.276833220141</v>
      </c>
      <c r="R25" s="75">
        <f t="shared" si="9"/>
        <v>22256.767098387641</v>
      </c>
      <c r="S25" s="75">
        <f t="shared" si="9"/>
        <v>23214.64015005745</v>
      </c>
      <c r="T25" s="75">
        <f t="shared" si="9"/>
        <v>24173.436184126098</v>
      </c>
      <c r="U25" s="75">
        <f t="shared" si="9"/>
        <v>25131.309235795907</v>
      </c>
      <c r="V25" s="76">
        <f>SUM(Q25:U25)</f>
        <v>116072.42950158725</v>
      </c>
    </row>
    <row r="26" spans="2:43" ht="15.75" thickBot="1" x14ac:dyDescent="0.25">
      <c r="H26" s="52"/>
      <c r="I26" s="52"/>
      <c r="J26" s="52"/>
      <c r="K26" s="52"/>
      <c r="L26" s="52"/>
      <c r="M26" s="52"/>
      <c r="N26" s="52"/>
      <c r="O26" s="52"/>
      <c r="P26" s="52"/>
      <c r="Q26" s="52"/>
      <c r="R26" s="52"/>
      <c r="S26" s="52"/>
      <c r="T26" s="52"/>
      <c r="U26" s="52"/>
      <c r="V26" s="52"/>
    </row>
    <row r="27" spans="2:43" x14ac:dyDescent="0.2">
      <c r="B27" s="61">
        <v>14</v>
      </c>
      <c r="C27" s="53" t="s">
        <v>41</v>
      </c>
      <c r="D27" s="16"/>
      <c r="E27" s="21" t="s">
        <v>36</v>
      </c>
      <c r="F27" s="21">
        <v>0</v>
      </c>
      <c r="G27" s="23"/>
      <c r="H27" s="44">
        <v>10386.819778371208</v>
      </c>
      <c r="I27" s="44">
        <v>10503.337890957742</v>
      </c>
      <c r="J27" s="44">
        <v>11586.241973534985</v>
      </c>
      <c r="K27" s="44">
        <v>13356.536860706919</v>
      </c>
      <c r="L27" s="44">
        <v>16549.906316005432</v>
      </c>
      <c r="M27" s="45">
        <v>16233.761236507515</v>
      </c>
      <c r="N27" s="45">
        <v>18418.024774358051</v>
      </c>
      <c r="O27" s="45">
        <v>19141.107747481681</v>
      </c>
      <c r="P27" s="45">
        <v>20099.903781550332</v>
      </c>
      <c r="Q27" s="44">
        <v>21057.776833220141</v>
      </c>
      <c r="R27" s="45">
        <v>22018.267098387641</v>
      </c>
      <c r="S27" s="45">
        <v>22976.14015005745</v>
      </c>
      <c r="T27" s="45">
        <v>23934.936184126098</v>
      </c>
      <c r="U27" s="45">
        <v>24892.809235795907</v>
      </c>
      <c r="V27" s="46">
        <f>SUM(Q27:U27)</f>
        <v>114879.92950158725</v>
      </c>
    </row>
    <row r="28" spans="2:43" x14ac:dyDescent="0.2">
      <c r="B28" s="61">
        <v>15</v>
      </c>
      <c r="C28" s="53" t="s">
        <v>42</v>
      </c>
      <c r="D28" s="16"/>
      <c r="E28" s="21" t="s">
        <v>36</v>
      </c>
      <c r="F28" s="21">
        <v>0</v>
      </c>
      <c r="G28" s="23"/>
      <c r="H28" s="47">
        <v>0</v>
      </c>
      <c r="I28" s="47">
        <v>0</v>
      </c>
      <c r="J28" s="47">
        <v>0</v>
      </c>
      <c r="K28" s="47">
        <v>0</v>
      </c>
      <c r="L28" s="47">
        <v>0</v>
      </c>
      <c r="M28" s="48">
        <v>0</v>
      </c>
      <c r="N28" s="48">
        <v>0</v>
      </c>
      <c r="O28" s="48">
        <v>0</v>
      </c>
      <c r="P28" s="48">
        <v>0</v>
      </c>
      <c r="Q28" s="47">
        <v>0</v>
      </c>
      <c r="R28" s="48">
        <v>0</v>
      </c>
      <c r="S28" s="48">
        <v>0</v>
      </c>
      <c r="T28" s="48">
        <v>0</v>
      </c>
      <c r="U28" s="48">
        <v>0</v>
      </c>
      <c r="V28" s="49">
        <f>SUM(Q28:U28)</f>
        <v>0</v>
      </c>
    </row>
    <row r="29" spans="2:43" x14ac:dyDescent="0.2">
      <c r="B29" s="61">
        <v>16</v>
      </c>
      <c r="C29" s="53" t="s">
        <v>43</v>
      </c>
      <c r="D29" s="16"/>
      <c r="E29" s="21" t="s">
        <v>36</v>
      </c>
      <c r="F29" s="21">
        <v>0</v>
      </c>
      <c r="G29" s="23"/>
      <c r="H29" s="47">
        <v>0</v>
      </c>
      <c r="I29" s="47">
        <v>50</v>
      </c>
      <c r="J29" s="47">
        <v>0</v>
      </c>
      <c r="K29" s="47">
        <v>75</v>
      </c>
      <c r="L29" s="47">
        <v>0</v>
      </c>
      <c r="M29" s="48">
        <v>281</v>
      </c>
      <c r="N29" s="48">
        <v>196</v>
      </c>
      <c r="O29" s="48">
        <v>238.5</v>
      </c>
      <c r="P29" s="48">
        <v>238.5</v>
      </c>
      <c r="Q29" s="47">
        <v>238.5</v>
      </c>
      <c r="R29" s="48">
        <v>238.5</v>
      </c>
      <c r="S29" s="48">
        <v>238.5</v>
      </c>
      <c r="T29" s="48">
        <v>238.5</v>
      </c>
      <c r="U29" s="48">
        <v>238.5</v>
      </c>
      <c r="V29" s="49">
        <f>SUM(Q29:U29)</f>
        <v>1192.5</v>
      </c>
    </row>
    <row r="30" spans="2:43" ht="15.75" thickBot="1" x14ac:dyDescent="0.25">
      <c r="B30" s="61">
        <v>17</v>
      </c>
      <c r="C30" s="22" t="s">
        <v>44</v>
      </c>
      <c r="D30" s="16"/>
      <c r="E30" s="21" t="s">
        <v>36</v>
      </c>
      <c r="F30" s="21">
        <v>0</v>
      </c>
      <c r="G30" s="23"/>
      <c r="H30" s="74">
        <f>SUM(H27:H29)</f>
        <v>10386.819778371208</v>
      </c>
      <c r="I30" s="74">
        <f t="shared" ref="I30:M30" si="10">SUM(I27:I29)</f>
        <v>10553.337890957742</v>
      </c>
      <c r="J30" s="74">
        <f t="shared" si="10"/>
        <v>11586.241973534985</v>
      </c>
      <c r="K30" s="74">
        <f t="shared" si="10"/>
        <v>13431.536860706919</v>
      </c>
      <c r="L30" s="74">
        <f t="shared" si="10"/>
        <v>16549.906316005432</v>
      </c>
      <c r="M30" s="75">
        <f t="shared" si="10"/>
        <v>16514.761236507515</v>
      </c>
      <c r="N30" s="75">
        <f t="shared" ref="N30:U30" si="11">SUM(N27:N29)</f>
        <v>18614.024774358051</v>
      </c>
      <c r="O30" s="75">
        <f t="shared" si="11"/>
        <v>19379.607747481681</v>
      </c>
      <c r="P30" s="75">
        <f t="shared" si="11"/>
        <v>20338.403781550332</v>
      </c>
      <c r="Q30" s="74">
        <f t="shared" si="11"/>
        <v>21296.276833220141</v>
      </c>
      <c r="R30" s="75">
        <f t="shared" si="11"/>
        <v>22256.767098387641</v>
      </c>
      <c r="S30" s="75">
        <f t="shared" si="11"/>
        <v>23214.64015005745</v>
      </c>
      <c r="T30" s="75">
        <f t="shared" si="11"/>
        <v>24173.436184126098</v>
      </c>
      <c r="U30" s="75">
        <f t="shared" si="11"/>
        <v>25131.309235795907</v>
      </c>
      <c r="V30" s="76">
        <f>SUM(Q30:U30)</f>
        <v>116072.42950158725</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114</v>
      </c>
      <c r="D32" s="15"/>
      <c r="E32" s="15"/>
      <c r="F32" s="15"/>
      <c r="G32" s="15"/>
      <c r="H32" s="55"/>
      <c r="I32" s="55"/>
      <c r="J32" s="55"/>
      <c r="K32" s="55"/>
      <c r="L32" s="55"/>
      <c r="M32" s="55"/>
      <c r="N32" s="55"/>
      <c r="O32" s="55"/>
      <c r="P32" s="55"/>
      <c r="Q32" s="55"/>
      <c r="R32" s="55"/>
      <c r="S32" s="55"/>
      <c r="T32" s="55"/>
      <c r="U32" s="55"/>
      <c r="V32" s="55"/>
    </row>
    <row r="33" spans="2:24" x14ac:dyDescent="0.2">
      <c r="B33" s="61">
        <v>18</v>
      </c>
      <c r="C33" s="22" t="s">
        <v>47</v>
      </c>
      <c r="D33" s="16"/>
      <c r="E33" s="21" t="s">
        <v>36</v>
      </c>
      <c r="F33" s="21">
        <v>0</v>
      </c>
      <c r="G33" s="23"/>
      <c r="H33" s="44">
        <v>11579</v>
      </c>
      <c r="I33" s="44">
        <v>11412</v>
      </c>
      <c r="J33" s="44">
        <v>12364</v>
      </c>
      <c r="K33" s="44">
        <v>15038</v>
      </c>
      <c r="L33" s="44">
        <v>18135</v>
      </c>
      <c r="M33" s="45">
        <v>19767</v>
      </c>
      <c r="N33" s="45">
        <v>22142</v>
      </c>
      <c r="O33" s="45">
        <v>21695</v>
      </c>
      <c r="P33" s="45">
        <v>22768</v>
      </c>
      <c r="Q33" s="44">
        <v>23841</v>
      </c>
      <c r="R33" s="45">
        <v>24916</v>
      </c>
      <c r="S33" s="45">
        <v>25989</v>
      </c>
      <c r="T33" s="45">
        <v>27062</v>
      </c>
      <c r="U33" s="45">
        <v>28135</v>
      </c>
      <c r="V33" s="46">
        <f t="shared" ref="V33:V38" si="12">SUM(Q33:U33)</f>
        <v>129943</v>
      </c>
    </row>
    <row r="34" spans="2:24" x14ac:dyDescent="0.2">
      <c r="B34" s="61">
        <v>19</v>
      </c>
      <c r="C34" s="22" t="s">
        <v>48</v>
      </c>
      <c r="D34" s="16"/>
      <c r="E34" s="21" t="s">
        <v>36</v>
      </c>
      <c r="F34" s="21">
        <v>0</v>
      </c>
      <c r="G34" s="23"/>
      <c r="H34" s="47">
        <v>737</v>
      </c>
      <c r="I34" s="47">
        <v>710</v>
      </c>
      <c r="J34" s="47">
        <v>651</v>
      </c>
      <c r="K34" s="47">
        <v>672</v>
      </c>
      <c r="L34" s="47">
        <v>677</v>
      </c>
      <c r="M34" s="48">
        <v>786</v>
      </c>
      <c r="N34" s="48">
        <v>811</v>
      </c>
      <c r="O34" s="48">
        <v>1085</v>
      </c>
      <c r="P34" s="48">
        <v>1139</v>
      </c>
      <c r="Q34" s="47">
        <v>1192</v>
      </c>
      <c r="R34" s="48">
        <v>1246</v>
      </c>
      <c r="S34" s="48">
        <v>1299</v>
      </c>
      <c r="T34" s="48">
        <v>1353</v>
      </c>
      <c r="U34" s="48">
        <v>1406</v>
      </c>
      <c r="V34" s="49">
        <f t="shared" si="12"/>
        <v>6496</v>
      </c>
    </row>
    <row r="35" spans="2:24" x14ac:dyDescent="0.2">
      <c r="B35" s="61">
        <v>20</v>
      </c>
      <c r="C35" s="22" t="s">
        <v>49</v>
      </c>
      <c r="D35" s="16"/>
      <c r="E35" s="21" t="s">
        <v>36</v>
      </c>
      <c r="F35" s="21">
        <v>0</v>
      </c>
      <c r="G35" s="23"/>
      <c r="H35" s="50">
        <f t="shared" ref="H35:I35" si="13">SUM(H33:H34)</f>
        <v>12316</v>
      </c>
      <c r="I35" s="50">
        <f t="shared" si="13"/>
        <v>12122</v>
      </c>
      <c r="J35" s="50">
        <f t="shared" ref="J35:K35" si="14">SUM(J33:J34)</f>
        <v>13015</v>
      </c>
      <c r="K35" s="50">
        <f t="shared" si="14"/>
        <v>15710</v>
      </c>
      <c r="L35" s="50">
        <f t="shared" ref="L35:U35" si="15">SUM(L33:L34)</f>
        <v>18812</v>
      </c>
      <c r="M35" s="51">
        <f t="shared" si="15"/>
        <v>20553</v>
      </c>
      <c r="N35" s="51">
        <f t="shared" si="15"/>
        <v>22953</v>
      </c>
      <c r="O35" s="51">
        <f t="shared" si="15"/>
        <v>22780</v>
      </c>
      <c r="P35" s="51">
        <f t="shared" si="15"/>
        <v>23907</v>
      </c>
      <c r="Q35" s="50">
        <f t="shared" si="15"/>
        <v>25033</v>
      </c>
      <c r="R35" s="51">
        <f t="shared" si="15"/>
        <v>26162</v>
      </c>
      <c r="S35" s="51">
        <f t="shared" si="15"/>
        <v>27288</v>
      </c>
      <c r="T35" s="51">
        <f t="shared" si="15"/>
        <v>28415</v>
      </c>
      <c r="U35" s="51">
        <f t="shared" si="15"/>
        <v>29541</v>
      </c>
      <c r="V35" s="49">
        <f t="shared" si="12"/>
        <v>136439</v>
      </c>
    </row>
    <row r="36" spans="2:24" x14ac:dyDescent="0.2">
      <c r="B36" s="61">
        <v>21</v>
      </c>
      <c r="C36" s="22" t="s">
        <v>50</v>
      </c>
      <c r="D36" s="16"/>
      <c r="E36" s="21" t="s">
        <v>36</v>
      </c>
      <c r="F36" s="21">
        <v>0</v>
      </c>
      <c r="G36" s="23"/>
      <c r="H36" s="47">
        <v>0</v>
      </c>
      <c r="I36" s="47">
        <v>377</v>
      </c>
      <c r="J36" s="47">
        <v>0</v>
      </c>
      <c r="K36" s="47">
        <v>0</v>
      </c>
      <c r="L36" s="47">
        <v>0</v>
      </c>
      <c r="M36" s="48">
        <v>0</v>
      </c>
      <c r="N36" s="48">
        <v>161</v>
      </c>
      <c r="O36" s="48">
        <v>206</v>
      </c>
      <c r="P36" s="48">
        <v>124</v>
      </c>
      <c r="Q36" s="47">
        <v>237</v>
      </c>
      <c r="R36" s="48">
        <v>237</v>
      </c>
      <c r="S36" s="48">
        <v>214</v>
      </c>
      <c r="T36" s="48">
        <v>214</v>
      </c>
      <c r="U36" s="48">
        <v>214</v>
      </c>
      <c r="V36" s="49">
        <f t="shared" si="12"/>
        <v>1116</v>
      </c>
    </row>
    <row r="37" spans="2:24" x14ac:dyDescent="0.2">
      <c r="B37" s="61">
        <v>22</v>
      </c>
      <c r="C37" s="22" t="s">
        <v>51</v>
      </c>
      <c r="D37" s="16"/>
      <c r="E37" s="21" t="s">
        <v>36</v>
      </c>
      <c r="F37" s="21">
        <v>0</v>
      </c>
      <c r="G37" s="23"/>
      <c r="H37" s="47">
        <v>0</v>
      </c>
      <c r="I37" s="47">
        <v>14</v>
      </c>
      <c r="J37" s="47">
        <v>3</v>
      </c>
      <c r="K37" s="47">
        <v>3</v>
      </c>
      <c r="L37" s="47">
        <v>3</v>
      </c>
      <c r="M37" s="48">
        <v>3</v>
      </c>
      <c r="N37" s="48">
        <v>0</v>
      </c>
      <c r="O37" s="48">
        <v>0</v>
      </c>
      <c r="P37" s="48">
        <v>0</v>
      </c>
      <c r="Q37" s="47">
        <v>5</v>
      </c>
      <c r="R37" s="48">
        <v>5</v>
      </c>
      <c r="S37" s="48">
        <v>5</v>
      </c>
      <c r="T37" s="48">
        <v>5</v>
      </c>
      <c r="U37" s="48">
        <v>5</v>
      </c>
      <c r="V37" s="49">
        <f t="shared" si="12"/>
        <v>25</v>
      </c>
    </row>
    <row r="38" spans="2:24" x14ac:dyDescent="0.2">
      <c r="B38" s="61">
        <v>23</v>
      </c>
      <c r="C38" s="22" t="s">
        <v>52</v>
      </c>
      <c r="D38" s="16"/>
      <c r="E38" s="21" t="s">
        <v>36</v>
      </c>
      <c r="F38" s="21">
        <v>0</v>
      </c>
      <c r="G38" s="23"/>
      <c r="H38" s="50">
        <f t="shared" ref="H38:I38" si="16">SUM(H36:H37)</f>
        <v>0</v>
      </c>
      <c r="I38" s="50">
        <f t="shared" si="16"/>
        <v>391</v>
      </c>
      <c r="J38" s="50">
        <f t="shared" ref="J38:K38" si="17">SUM(J36:J37)</f>
        <v>3</v>
      </c>
      <c r="K38" s="50">
        <f t="shared" si="17"/>
        <v>3</v>
      </c>
      <c r="L38" s="50">
        <f t="shared" ref="L38:U38" si="18">SUM(L36:L37)</f>
        <v>3</v>
      </c>
      <c r="M38" s="51">
        <f t="shared" si="18"/>
        <v>3</v>
      </c>
      <c r="N38" s="51">
        <f t="shared" si="18"/>
        <v>161</v>
      </c>
      <c r="O38" s="51">
        <f t="shared" si="18"/>
        <v>206</v>
      </c>
      <c r="P38" s="51">
        <f t="shared" si="18"/>
        <v>124</v>
      </c>
      <c r="Q38" s="50">
        <f t="shared" si="18"/>
        <v>242</v>
      </c>
      <c r="R38" s="51">
        <f t="shared" si="18"/>
        <v>242</v>
      </c>
      <c r="S38" s="51">
        <f t="shared" si="18"/>
        <v>219</v>
      </c>
      <c r="T38" s="51">
        <f t="shared" si="18"/>
        <v>219</v>
      </c>
      <c r="U38" s="51">
        <f t="shared" si="18"/>
        <v>219</v>
      </c>
      <c r="V38" s="49">
        <f t="shared" si="12"/>
        <v>1141</v>
      </c>
    </row>
    <row r="39" spans="2:24" ht="15.75" thickBot="1" x14ac:dyDescent="0.25">
      <c r="B39" s="61">
        <v>24</v>
      </c>
      <c r="C39" s="92" t="s">
        <v>53</v>
      </c>
      <c r="D39" s="16"/>
      <c r="E39" s="21" t="s">
        <v>36</v>
      </c>
      <c r="F39" s="21">
        <v>0</v>
      </c>
      <c r="G39" s="23"/>
      <c r="H39" s="74">
        <f>SUM(H35,H38)</f>
        <v>12316</v>
      </c>
      <c r="I39" s="74">
        <f>SUM(I35,I38)</f>
        <v>12513</v>
      </c>
      <c r="J39" s="74">
        <f>SUM(J35,J38)</f>
        <v>13018</v>
      </c>
      <c r="K39" s="74">
        <f>SUM(K35,K38)</f>
        <v>15713</v>
      </c>
      <c r="L39" s="74">
        <f>SUM(L35,L38)</f>
        <v>18815</v>
      </c>
      <c r="M39" s="75">
        <f t="shared" ref="M39:V39" si="19">SUM(M35,M38)</f>
        <v>20556</v>
      </c>
      <c r="N39" s="75">
        <f t="shared" si="19"/>
        <v>23114</v>
      </c>
      <c r="O39" s="75">
        <f t="shared" si="19"/>
        <v>22986</v>
      </c>
      <c r="P39" s="75">
        <f t="shared" si="19"/>
        <v>24031</v>
      </c>
      <c r="Q39" s="74">
        <f t="shared" si="19"/>
        <v>25275</v>
      </c>
      <c r="R39" s="75">
        <f t="shared" si="19"/>
        <v>26404</v>
      </c>
      <c r="S39" s="75">
        <f t="shared" si="19"/>
        <v>27507</v>
      </c>
      <c r="T39" s="75">
        <f t="shared" si="19"/>
        <v>28634</v>
      </c>
      <c r="U39" s="75">
        <f t="shared" si="19"/>
        <v>29760</v>
      </c>
      <c r="V39" s="76">
        <f t="shared" si="19"/>
        <v>137580</v>
      </c>
    </row>
    <row r="40" spans="2:24" ht="15.75" thickBot="1" x14ac:dyDescent="0.25">
      <c r="H40" s="52"/>
      <c r="I40" s="52"/>
      <c r="J40" s="52"/>
      <c r="K40" s="52"/>
      <c r="L40" s="52"/>
      <c r="M40" s="52"/>
      <c r="N40" s="52"/>
      <c r="O40" s="52"/>
      <c r="P40" s="52"/>
      <c r="Q40" s="52"/>
      <c r="R40" s="52"/>
      <c r="S40" s="52"/>
      <c r="T40" s="52"/>
      <c r="U40" s="52"/>
      <c r="V40" s="52"/>
    </row>
    <row r="41" spans="2:24" x14ac:dyDescent="0.2">
      <c r="B41" s="61">
        <v>25</v>
      </c>
      <c r="C41" s="53" t="s">
        <v>54</v>
      </c>
      <c r="D41" s="16"/>
      <c r="E41" s="21" t="s">
        <v>36</v>
      </c>
      <c r="F41" s="21">
        <v>0</v>
      </c>
      <c r="G41" s="23"/>
      <c r="H41" s="44">
        <v>12316</v>
      </c>
      <c r="I41" s="44">
        <v>12072</v>
      </c>
      <c r="J41" s="44">
        <v>13015</v>
      </c>
      <c r="K41" s="44">
        <v>15635</v>
      </c>
      <c r="L41" s="44">
        <v>18812</v>
      </c>
      <c r="M41" s="45">
        <v>20272</v>
      </c>
      <c r="N41" s="45">
        <v>22757</v>
      </c>
      <c r="O41" s="45">
        <v>22541.5</v>
      </c>
      <c r="P41" s="45">
        <v>23668.5</v>
      </c>
      <c r="Q41" s="44">
        <v>24794.5</v>
      </c>
      <c r="R41" s="45">
        <v>25923.5</v>
      </c>
      <c r="S41" s="45">
        <v>27049.5</v>
      </c>
      <c r="T41" s="45">
        <v>28176.5</v>
      </c>
      <c r="U41" s="45">
        <v>29302.5</v>
      </c>
      <c r="V41" s="46">
        <f>SUM(Q41:U41)</f>
        <v>135246.5</v>
      </c>
      <c r="X41" s="40"/>
    </row>
    <row r="42" spans="2:24" x14ac:dyDescent="0.2">
      <c r="B42" s="61">
        <v>26</v>
      </c>
      <c r="C42" s="53" t="s">
        <v>55</v>
      </c>
      <c r="D42" s="16"/>
      <c r="E42" s="21" t="s">
        <v>36</v>
      </c>
      <c r="F42" s="21">
        <v>0</v>
      </c>
      <c r="G42" s="23"/>
      <c r="H42" s="47">
        <v>0</v>
      </c>
      <c r="I42" s="47">
        <v>0</v>
      </c>
      <c r="J42" s="47">
        <v>0</v>
      </c>
      <c r="K42" s="47">
        <v>0</v>
      </c>
      <c r="L42" s="47">
        <v>0</v>
      </c>
      <c r="M42" s="48">
        <v>0</v>
      </c>
      <c r="N42" s="48">
        <v>0</v>
      </c>
      <c r="O42" s="48">
        <v>0</v>
      </c>
      <c r="P42" s="48">
        <v>0</v>
      </c>
      <c r="Q42" s="47">
        <v>0</v>
      </c>
      <c r="R42" s="48">
        <v>0</v>
      </c>
      <c r="S42" s="48">
        <v>0</v>
      </c>
      <c r="T42" s="48">
        <v>0</v>
      </c>
      <c r="U42" s="48">
        <v>0</v>
      </c>
      <c r="V42" s="49">
        <f>SUM(Q42:U42)</f>
        <v>0</v>
      </c>
      <c r="X42" s="40"/>
    </row>
    <row r="43" spans="2:24" x14ac:dyDescent="0.2">
      <c r="B43" s="61">
        <v>27</v>
      </c>
      <c r="C43" s="53" t="s">
        <v>56</v>
      </c>
      <c r="D43" s="16"/>
      <c r="E43" s="21" t="s">
        <v>36</v>
      </c>
      <c r="F43" s="21">
        <v>0</v>
      </c>
      <c r="G43" s="23"/>
      <c r="H43" s="47">
        <v>0</v>
      </c>
      <c r="I43" s="47">
        <v>50</v>
      </c>
      <c r="J43" s="47">
        <v>0</v>
      </c>
      <c r="K43" s="47">
        <v>75</v>
      </c>
      <c r="L43" s="47">
        <v>0</v>
      </c>
      <c r="M43" s="48">
        <v>281</v>
      </c>
      <c r="N43" s="48">
        <v>196</v>
      </c>
      <c r="O43" s="48">
        <v>238.5</v>
      </c>
      <c r="P43" s="48">
        <v>238.5</v>
      </c>
      <c r="Q43" s="47">
        <v>238.5</v>
      </c>
      <c r="R43" s="48">
        <v>238.5</v>
      </c>
      <c r="S43" s="48">
        <v>238.5</v>
      </c>
      <c r="T43" s="48">
        <v>238.5</v>
      </c>
      <c r="U43" s="48">
        <v>238.5</v>
      </c>
      <c r="V43" s="49">
        <f>SUM(Q43:U43)</f>
        <v>1192.5</v>
      </c>
      <c r="X43" s="40"/>
    </row>
    <row r="44" spans="2:24" ht="15.75" thickBot="1" x14ac:dyDescent="0.25">
      <c r="B44" s="61">
        <v>28</v>
      </c>
      <c r="C44" s="22" t="s">
        <v>57</v>
      </c>
      <c r="D44" s="16"/>
      <c r="E44" s="21" t="s">
        <v>36</v>
      </c>
      <c r="F44" s="21">
        <v>0</v>
      </c>
      <c r="G44" s="23"/>
      <c r="H44" s="74">
        <f t="shared" ref="H44:M44" si="20">SUM(H41:H43)</f>
        <v>12316</v>
      </c>
      <c r="I44" s="74">
        <f t="shared" si="20"/>
        <v>12122</v>
      </c>
      <c r="J44" s="74">
        <f t="shared" si="20"/>
        <v>13015</v>
      </c>
      <c r="K44" s="74">
        <f t="shared" si="20"/>
        <v>15710</v>
      </c>
      <c r="L44" s="74">
        <f t="shared" si="20"/>
        <v>18812</v>
      </c>
      <c r="M44" s="75">
        <f t="shared" si="20"/>
        <v>20553</v>
      </c>
      <c r="N44" s="75">
        <f t="shared" ref="N44:U44" si="21">SUM(N41:N43)</f>
        <v>22953</v>
      </c>
      <c r="O44" s="75">
        <f t="shared" si="21"/>
        <v>22780</v>
      </c>
      <c r="P44" s="75">
        <f t="shared" si="21"/>
        <v>23907</v>
      </c>
      <c r="Q44" s="74">
        <f t="shared" si="21"/>
        <v>25033</v>
      </c>
      <c r="R44" s="75">
        <f t="shared" si="21"/>
        <v>26162</v>
      </c>
      <c r="S44" s="75">
        <f t="shared" si="21"/>
        <v>27288</v>
      </c>
      <c r="T44" s="75">
        <f t="shared" si="21"/>
        <v>28415</v>
      </c>
      <c r="U44" s="75">
        <f t="shared" si="21"/>
        <v>29541</v>
      </c>
      <c r="V44" s="76">
        <f>SUM(Q44:U44)</f>
        <v>136439</v>
      </c>
      <c r="X44" s="40" t="s">
        <v>0</v>
      </c>
    </row>
    <row r="45" spans="2:24" ht="15.75" thickBot="1" x14ac:dyDescent="0.25">
      <c r="B45" s="81"/>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115</v>
      </c>
      <c r="D46" s="15"/>
      <c r="E46" s="15"/>
      <c r="F46" s="15"/>
      <c r="G46" s="15"/>
      <c r="H46" s="55"/>
      <c r="I46" s="55"/>
      <c r="J46" s="55"/>
      <c r="K46" s="55"/>
      <c r="L46" s="55"/>
      <c r="M46" s="55"/>
      <c r="N46" s="55"/>
      <c r="O46" s="55"/>
      <c r="P46" s="55"/>
      <c r="Q46" s="55"/>
      <c r="R46" s="55"/>
      <c r="S46" s="55"/>
      <c r="T46" s="55"/>
      <c r="U46" s="55"/>
      <c r="V46" s="55"/>
    </row>
    <row r="47" spans="2:24" x14ac:dyDescent="0.2">
      <c r="B47" s="93">
        <v>29</v>
      </c>
      <c r="C47" s="99" t="s">
        <v>60</v>
      </c>
      <c r="D47" s="16"/>
      <c r="E47" s="21" t="s">
        <v>27</v>
      </c>
      <c r="F47" s="21">
        <v>3</v>
      </c>
      <c r="G47" s="23"/>
      <c r="H47" s="24">
        <v>0</v>
      </c>
      <c r="I47" s="24">
        <v>0</v>
      </c>
      <c r="J47" s="24">
        <v>0</v>
      </c>
      <c r="K47" s="24">
        <v>0</v>
      </c>
      <c r="L47" s="24">
        <v>0</v>
      </c>
      <c r="M47" s="25">
        <v>0</v>
      </c>
      <c r="N47" s="25">
        <v>0</v>
      </c>
      <c r="O47" s="25">
        <v>0</v>
      </c>
      <c r="P47" s="25">
        <v>0</v>
      </c>
      <c r="Q47" s="24">
        <v>0</v>
      </c>
      <c r="R47" s="25">
        <v>0</v>
      </c>
      <c r="S47" s="25">
        <v>0</v>
      </c>
      <c r="T47" s="25">
        <v>0</v>
      </c>
      <c r="U47" s="25">
        <v>0</v>
      </c>
      <c r="V47" s="26">
        <f t="shared" ref="V47:V52" si="22">SUM(Q47:U47)</f>
        <v>0</v>
      </c>
      <c r="X47" s="40"/>
    </row>
    <row r="48" spans="2:24" x14ac:dyDescent="0.2">
      <c r="B48" s="93">
        <v>30</v>
      </c>
      <c r="C48" s="99"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2"/>
        <v>0</v>
      </c>
      <c r="X48" s="40"/>
    </row>
    <row r="49" spans="1:43" ht="15.75" thickBot="1" x14ac:dyDescent="0.25">
      <c r="B49" s="93">
        <v>31</v>
      </c>
      <c r="C49" s="99" t="s">
        <v>62</v>
      </c>
      <c r="D49" s="16"/>
      <c r="E49" s="21" t="s">
        <v>27</v>
      </c>
      <c r="F49" s="21">
        <v>3</v>
      </c>
      <c r="G49" s="23"/>
      <c r="H49" s="32">
        <v>0</v>
      </c>
      <c r="I49" s="32">
        <v>5.8274960000000001E-2</v>
      </c>
      <c r="J49" s="32">
        <v>0</v>
      </c>
      <c r="K49" s="32">
        <v>0.28999999999999998</v>
      </c>
      <c r="L49" s="32">
        <v>0</v>
      </c>
      <c r="M49" s="33">
        <v>0.38891393099999999</v>
      </c>
      <c r="N49" s="33">
        <v>0.39388424999999999</v>
      </c>
      <c r="O49" s="33">
        <v>0.35390803538197874</v>
      </c>
      <c r="P49" s="33">
        <v>0.35752598546071657</v>
      </c>
      <c r="Q49" s="32">
        <v>0.36103114218091975</v>
      </c>
      <c r="R49" s="33">
        <v>0.36457066318269343</v>
      </c>
      <c r="S49" s="33">
        <v>0.36814488537075918</v>
      </c>
      <c r="T49" s="33">
        <v>0.37175414895282527</v>
      </c>
      <c r="U49" s="33">
        <v>0.37539879747197069</v>
      </c>
      <c r="V49" s="34">
        <f t="shared" si="22"/>
        <v>1.8408996371591684</v>
      </c>
      <c r="X49" s="40"/>
    </row>
    <row r="50" spans="1:43" x14ac:dyDescent="0.2">
      <c r="B50" s="61">
        <v>32</v>
      </c>
      <c r="C50" s="53" t="s">
        <v>63</v>
      </c>
      <c r="D50" s="16"/>
      <c r="E50" s="21" t="s">
        <v>27</v>
      </c>
      <c r="F50" s="21">
        <v>3</v>
      </c>
      <c r="G50" s="23"/>
      <c r="H50" s="24">
        <v>0</v>
      </c>
      <c r="I50" s="24">
        <v>0</v>
      </c>
      <c r="J50" s="24">
        <v>0</v>
      </c>
      <c r="K50" s="24">
        <v>0</v>
      </c>
      <c r="L50" s="24">
        <v>0</v>
      </c>
      <c r="M50" s="25">
        <v>0</v>
      </c>
      <c r="N50" s="25">
        <v>0</v>
      </c>
      <c r="O50" s="25">
        <v>0</v>
      </c>
      <c r="P50" s="25">
        <v>0</v>
      </c>
      <c r="Q50" s="24">
        <v>0</v>
      </c>
      <c r="R50" s="25">
        <v>0</v>
      </c>
      <c r="S50" s="25">
        <v>0</v>
      </c>
      <c r="T50" s="25">
        <v>0</v>
      </c>
      <c r="U50" s="25">
        <v>0</v>
      </c>
      <c r="V50" s="26">
        <f t="shared" si="22"/>
        <v>0</v>
      </c>
      <c r="X50" s="40"/>
    </row>
    <row r="51" spans="1:43" x14ac:dyDescent="0.2">
      <c r="B51" s="6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2"/>
        <v>0</v>
      </c>
      <c r="X51" s="40"/>
    </row>
    <row r="52" spans="1:43" x14ac:dyDescent="0.2">
      <c r="B52" s="6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2"/>
        <v>0</v>
      </c>
      <c r="X52" s="40"/>
    </row>
    <row r="53" spans="1:43" ht="15.75" thickBot="1" x14ac:dyDescent="0.25">
      <c r="B53" s="61">
        <v>35</v>
      </c>
      <c r="C53" s="22" t="s">
        <v>116</v>
      </c>
      <c r="D53" s="16"/>
      <c r="E53" s="21" t="s">
        <v>27</v>
      </c>
      <c r="F53" s="21">
        <v>3</v>
      </c>
      <c r="G53" s="23"/>
      <c r="H53" s="71">
        <f>SUM(H47:H52)</f>
        <v>0</v>
      </c>
      <c r="I53" s="71">
        <f t="shared" ref="I53:U53" si="23">SUM(I47:I52)</f>
        <v>5.8274960000000001E-2</v>
      </c>
      <c r="J53" s="71">
        <f t="shared" si="23"/>
        <v>0</v>
      </c>
      <c r="K53" s="71">
        <f t="shared" si="23"/>
        <v>0.28999999999999998</v>
      </c>
      <c r="L53" s="71">
        <f t="shared" si="23"/>
        <v>0</v>
      </c>
      <c r="M53" s="71">
        <f t="shared" si="23"/>
        <v>0.38891393099999999</v>
      </c>
      <c r="N53" s="71">
        <f t="shared" si="23"/>
        <v>0.39388424999999999</v>
      </c>
      <c r="O53" s="71">
        <f t="shared" si="23"/>
        <v>0.35390803538197874</v>
      </c>
      <c r="P53" s="71">
        <f t="shared" si="23"/>
        <v>0.35752598546071657</v>
      </c>
      <c r="Q53" s="71">
        <f t="shared" si="23"/>
        <v>0.36103114218091975</v>
      </c>
      <c r="R53" s="71">
        <f t="shared" si="23"/>
        <v>0.36457066318269343</v>
      </c>
      <c r="S53" s="71">
        <f t="shared" si="23"/>
        <v>0.36814488537075918</v>
      </c>
      <c r="T53" s="71">
        <f t="shared" si="23"/>
        <v>0.37175414895282527</v>
      </c>
      <c r="U53" s="71">
        <f t="shared" si="23"/>
        <v>0.37539879747197069</v>
      </c>
      <c r="V53" s="71">
        <f>SUM(V47:V52)</f>
        <v>1.8408996371591684</v>
      </c>
      <c r="X53" s="40" t="s">
        <v>0</v>
      </c>
    </row>
    <row r="54" spans="1:43" ht="15.75" thickBot="1" x14ac:dyDescent="0.25">
      <c r="B54" s="81"/>
      <c r="C54" s="38"/>
      <c r="D54" s="37"/>
      <c r="E54" s="37"/>
      <c r="F54" s="37"/>
      <c r="G54" s="23"/>
      <c r="H54" s="64"/>
      <c r="I54" s="64"/>
      <c r="J54" s="64"/>
      <c r="K54" s="64"/>
      <c r="L54" s="64"/>
      <c r="M54" s="64"/>
      <c r="N54" s="64"/>
      <c r="O54" s="64"/>
      <c r="P54" s="64"/>
      <c r="Q54" s="64"/>
      <c r="R54" s="64"/>
      <c r="S54" s="64"/>
      <c r="T54" s="64"/>
      <c r="U54" s="64"/>
      <c r="V54" s="64"/>
      <c r="X54" s="40"/>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24">
        <v>3.6358308699999999</v>
      </c>
      <c r="I56" s="24">
        <v>3.9520279299999999</v>
      </c>
      <c r="J56" s="24">
        <v>4.29</v>
      </c>
      <c r="K56" s="24">
        <v>4.8780594700000002</v>
      </c>
      <c r="L56" s="24">
        <v>5.1865299800000102</v>
      </c>
      <c r="M56" s="25">
        <v>9.5280000000000005</v>
      </c>
      <c r="N56" s="25">
        <v>7.3633486712599989</v>
      </c>
      <c r="O56" s="25">
        <v>6.429937928896452</v>
      </c>
      <c r="P56" s="25">
        <v>6.4956702438212091</v>
      </c>
      <c r="Q56" s="24">
        <v>6.5593532854273002</v>
      </c>
      <c r="R56" s="25">
        <v>6.6236606705785483</v>
      </c>
      <c r="S56" s="25">
        <v>6.6885985202901042</v>
      </c>
      <c r="T56" s="25">
        <v>6.353836355845381</v>
      </c>
      <c r="U56" s="25">
        <v>6.0273732618416895</v>
      </c>
      <c r="V56" s="26">
        <f t="shared" ref="V56:V58" si="24">SUM(Q56:U56)</f>
        <v>32.252822093983021</v>
      </c>
    </row>
    <row r="57" spans="1:43" ht="15.75" thickBot="1" x14ac:dyDescent="0.25">
      <c r="B57" s="91">
        <v>37</v>
      </c>
      <c r="C57" s="100" t="s">
        <v>117</v>
      </c>
      <c r="D57" s="16"/>
      <c r="E57" s="21" t="s">
        <v>27</v>
      </c>
      <c r="F57" s="21">
        <v>3</v>
      </c>
      <c r="G57" s="23"/>
      <c r="H57" s="32">
        <v>0</v>
      </c>
      <c r="I57" s="32">
        <v>2.28077E-2</v>
      </c>
      <c r="J57" s="32">
        <v>0</v>
      </c>
      <c r="K57" s="32">
        <v>0.15014205</v>
      </c>
      <c r="L57" s="32">
        <v>0</v>
      </c>
      <c r="M57" s="33">
        <v>8.2000000000000003E-2</v>
      </c>
      <c r="N57" s="33">
        <v>4.7461000000000003E-2</v>
      </c>
      <c r="O57" s="33">
        <v>0.35390803538197874</v>
      </c>
      <c r="P57" s="33">
        <v>0.35752598546071657</v>
      </c>
      <c r="Q57" s="32">
        <v>0.36103114218091975</v>
      </c>
      <c r="R57" s="33">
        <v>0.36457066318269343</v>
      </c>
      <c r="S57" s="33">
        <v>0.36814488537075918</v>
      </c>
      <c r="T57" s="33">
        <v>0.37175414895282527</v>
      </c>
      <c r="U57" s="33">
        <v>0.37539879747197064</v>
      </c>
      <c r="V57" s="34">
        <f t="shared" si="24"/>
        <v>1.8408996371591682</v>
      </c>
    </row>
    <row r="58" spans="1:43" x14ac:dyDescent="0.2">
      <c r="B58" s="91">
        <v>38</v>
      </c>
      <c r="C58" s="101" t="s">
        <v>71</v>
      </c>
      <c r="D58" s="16"/>
      <c r="E58" s="21" t="s">
        <v>27</v>
      </c>
      <c r="F58" s="21">
        <v>3</v>
      </c>
      <c r="G58" s="23"/>
      <c r="H58" s="32">
        <v>0</v>
      </c>
      <c r="I58" s="32">
        <v>3.546726E-2</v>
      </c>
      <c r="J58" s="32">
        <v>0</v>
      </c>
      <c r="K58" s="32">
        <v>0.13985794999999998</v>
      </c>
      <c r="L58" s="32">
        <v>0</v>
      </c>
      <c r="M58" s="33">
        <v>0.30691393099999997</v>
      </c>
      <c r="N58" s="33">
        <v>0.34642324999999996</v>
      </c>
      <c r="O58" s="33">
        <v>0</v>
      </c>
      <c r="P58" s="33">
        <v>0</v>
      </c>
      <c r="Q58" s="32">
        <v>0</v>
      </c>
      <c r="R58" s="33">
        <v>0</v>
      </c>
      <c r="S58" s="33">
        <v>0</v>
      </c>
      <c r="T58" s="33">
        <v>0</v>
      </c>
      <c r="U58" s="33">
        <v>0</v>
      </c>
      <c r="V58" s="34">
        <f t="shared" si="24"/>
        <v>0</v>
      </c>
    </row>
    <row r="59" spans="1:43" ht="15.75" thickBot="1" x14ac:dyDescent="0.25">
      <c r="O59" s="43"/>
      <c r="P59" s="43"/>
      <c r="X59" s="40"/>
    </row>
    <row r="60" spans="1:43" ht="16.5" customHeight="1" thickBot="1" x14ac:dyDescent="0.25">
      <c r="B60" s="13"/>
      <c r="C60" s="19" t="s">
        <v>72</v>
      </c>
      <c r="O60" s="43"/>
      <c r="P60" s="43"/>
    </row>
    <row r="61" spans="1:43" s="60" customFormat="1" ht="33" customHeight="1" x14ac:dyDescent="0.25">
      <c r="A61" s="57"/>
      <c r="B61" s="58">
        <v>1</v>
      </c>
      <c r="C61" s="106" t="s">
        <v>73</v>
      </c>
      <c r="D61" s="107"/>
      <c r="E61" s="107"/>
      <c r="F61" s="107"/>
      <c r="G61" s="107"/>
      <c r="H61" s="107"/>
      <c r="I61" s="107"/>
      <c r="J61" s="107"/>
      <c r="K61" s="107"/>
      <c r="L61" s="107"/>
      <c r="M61" s="107"/>
      <c r="N61" s="107"/>
      <c r="O61" s="107"/>
      <c r="P61" s="107"/>
      <c r="Q61" s="107"/>
      <c r="R61" s="107"/>
      <c r="S61" s="107"/>
      <c r="T61" s="107"/>
      <c r="U61" s="107"/>
      <c r="V61" s="108"/>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6" t="s">
        <v>74</v>
      </c>
      <c r="D62" s="107"/>
      <c r="E62" s="107"/>
      <c r="F62" s="107"/>
      <c r="G62" s="107"/>
      <c r="H62" s="107"/>
      <c r="I62" s="107"/>
      <c r="J62" s="107"/>
      <c r="K62" s="107"/>
      <c r="L62" s="107"/>
      <c r="M62" s="107"/>
      <c r="N62" s="107"/>
      <c r="O62" s="107"/>
      <c r="P62" s="107"/>
      <c r="Q62" s="107"/>
      <c r="R62" s="107"/>
      <c r="S62" s="107"/>
      <c r="T62" s="107"/>
      <c r="U62" s="107"/>
      <c r="V62" s="108"/>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6" t="s">
        <v>75</v>
      </c>
      <c r="D63" s="107"/>
      <c r="E63" s="107"/>
      <c r="F63" s="107"/>
      <c r="G63" s="107"/>
      <c r="H63" s="107"/>
      <c r="I63" s="107"/>
      <c r="J63" s="107"/>
      <c r="K63" s="107"/>
      <c r="L63" s="107"/>
      <c r="M63" s="107"/>
      <c r="N63" s="107"/>
      <c r="O63" s="107"/>
      <c r="P63" s="107"/>
      <c r="Q63" s="107"/>
      <c r="R63" s="107"/>
      <c r="S63" s="107"/>
      <c r="T63" s="107"/>
      <c r="U63" s="107"/>
      <c r="V63" s="108"/>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6" t="s">
        <v>76</v>
      </c>
      <c r="D64" s="107"/>
      <c r="E64" s="107"/>
      <c r="F64" s="107"/>
      <c r="G64" s="107"/>
      <c r="H64" s="107"/>
      <c r="I64" s="107"/>
      <c r="J64" s="107"/>
      <c r="K64" s="107"/>
      <c r="L64" s="107"/>
      <c r="M64" s="107"/>
      <c r="N64" s="107"/>
      <c r="O64" s="107"/>
      <c r="P64" s="107"/>
      <c r="Q64" s="107"/>
      <c r="R64" s="107"/>
      <c r="S64" s="107"/>
      <c r="T64" s="107"/>
      <c r="U64" s="107"/>
      <c r="V64" s="108"/>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03" t="s">
        <v>77</v>
      </c>
      <c r="D65" s="104"/>
      <c r="E65" s="104"/>
      <c r="F65" s="104"/>
      <c r="G65" s="104"/>
      <c r="H65" s="104"/>
      <c r="I65" s="104"/>
      <c r="J65" s="104"/>
      <c r="K65" s="104"/>
      <c r="L65" s="104"/>
      <c r="M65" s="104"/>
      <c r="N65" s="104"/>
      <c r="O65" s="104"/>
      <c r="P65" s="104"/>
      <c r="Q65" s="104"/>
      <c r="R65" s="104"/>
      <c r="S65" s="104"/>
      <c r="T65" s="104"/>
      <c r="U65" s="104"/>
      <c r="V65" s="105"/>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03" t="s">
        <v>78</v>
      </c>
      <c r="D66" s="104"/>
      <c r="E66" s="104"/>
      <c r="F66" s="104"/>
      <c r="G66" s="104"/>
      <c r="H66" s="104"/>
      <c r="I66" s="104"/>
      <c r="J66" s="104"/>
      <c r="K66" s="104"/>
      <c r="L66" s="104"/>
      <c r="M66" s="104"/>
      <c r="N66" s="104"/>
      <c r="O66" s="104"/>
      <c r="P66" s="104"/>
      <c r="Q66" s="104"/>
      <c r="R66" s="104"/>
      <c r="S66" s="104"/>
      <c r="T66" s="104"/>
      <c r="U66" s="104"/>
      <c r="V66" s="105"/>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03" t="s">
        <v>79</v>
      </c>
      <c r="D67" s="104"/>
      <c r="E67" s="104"/>
      <c r="F67" s="104"/>
      <c r="G67" s="104"/>
      <c r="H67" s="104"/>
      <c r="I67" s="104"/>
      <c r="J67" s="104"/>
      <c r="K67" s="104"/>
      <c r="L67" s="104"/>
      <c r="M67" s="104"/>
      <c r="N67" s="104"/>
      <c r="O67" s="104"/>
      <c r="P67" s="104"/>
      <c r="Q67" s="104"/>
      <c r="R67" s="104"/>
      <c r="S67" s="104"/>
      <c r="T67" s="104"/>
      <c r="U67" s="104"/>
      <c r="V67" s="105"/>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03" t="s">
        <v>80</v>
      </c>
      <c r="D68" s="104"/>
      <c r="E68" s="104"/>
      <c r="F68" s="104"/>
      <c r="G68" s="104"/>
      <c r="H68" s="104"/>
      <c r="I68" s="104"/>
      <c r="J68" s="104"/>
      <c r="K68" s="104"/>
      <c r="L68" s="104"/>
      <c r="M68" s="104"/>
      <c r="N68" s="104"/>
      <c r="O68" s="104"/>
      <c r="P68" s="104"/>
      <c r="Q68" s="104"/>
      <c r="R68" s="104"/>
      <c r="S68" s="104"/>
      <c r="T68" s="104"/>
      <c r="U68" s="104"/>
      <c r="V68" s="105"/>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06" t="s">
        <v>81</v>
      </c>
      <c r="D69" s="107"/>
      <c r="E69" s="107"/>
      <c r="F69" s="107"/>
      <c r="G69" s="107"/>
      <c r="H69" s="107"/>
      <c r="I69" s="107"/>
      <c r="J69" s="107"/>
      <c r="K69" s="107"/>
      <c r="L69" s="107"/>
      <c r="M69" s="107"/>
      <c r="N69" s="107"/>
      <c r="O69" s="107"/>
      <c r="P69" s="107"/>
      <c r="Q69" s="107"/>
      <c r="R69" s="107"/>
      <c r="S69" s="107"/>
      <c r="T69" s="107"/>
      <c r="U69" s="107"/>
      <c r="V69" s="108"/>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6" t="s">
        <v>82</v>
      </c>
      <c r="D70" s="107"/>
      <c r="E70" s="107"/>
      <c r="F70" s="107"/>
      <c r="G70" s="107"/>
      <c r="H70" s="107"/>
      <c r="I70" s="107"/>
      <c r="J70" s="107"/>
      <c r="K70" s="107"/>
      <c r="L70" s="107"/>
      <c r="M70" s="107"/>
      <c r="N70" s="107"/>
      <c r="O70" s="107"/>
      <c r="P70" s="107"/>
      <c r="Q70" s="107"/>
      <c r="R70" s="107"/>
      <c r="S70" s="107"/>
      <c r="T70" s="107"/>
      <c r="U70" s="107"/>
      <c r="V70" s="108"/>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03" t="s">
        <v>83</v>
      </c>
      <c r="D71" s="104"/>
      <c r="E71" s="104"/>
      <c r="F71" s="104"/>
      <c r="G71" s="104"/>
      <c r="H71" s="104"/>
      <c r="I71" s="104"/>
      <c r="J71" s="104"/>
      <c r="K71" s="104"/>
      <c r="L71" s="104"/>
      <c r="M71" s="104"/>
      <c r="N71" s="104"/>
      <c r="O71" s="104"/>
      <c r="P71" s="104"/>
      <c r="Q71" s="104"/>
      <c r="R71" s="104"/>
      <c r="S71" s="104"/>
      <c r="T71" s="104"/>
      <c r="U71" s="104"/>
      <c r="V71" s="105"/>
      <c r="W71" s="59"/>
      <c r="X71" s="59"/>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03" t="s">
        <v>118</v>
      </c>
      <c r="D72" s="104"/>
      <c r="E72" s="104"/>
      <c r="F72" s="104"/>
      <c r="G72" s="104"/>
      <c r="H72" s="104"/>
      <c r="I72" s="104"/>
      <c r="J72" s="104"/>
      <c r="K72" s="104"/>
      <c r="L72" s="104"/>
      <c r="M72" s="104"/>
      <c r="N72" s="104"/>
      <c r="O72" s="104"/>
      <c r="P72" s="104"/>
      <c r="Q72" s="104"/>
      <c r="R72" s="104"/>
      <c r="S72" s="104"/>
      <c r="T72" s="104"/>
      <c r="U72" s="104"/>
      <c r="V72" s="105"/>
      <c r="W72" s="59"/>
      <c r="X72" s="59"/>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103" t="s">
        <v>85</v>
      </c>
      <c r="D73" s="104"/>
      <c r="E73" s="104"/>
      <c r="F73" s="104"/>
      <c r="G73" s="104"/>
      <c r="H73" s="104"/>
      <c r="I73" s="104"/>
      <c r="J73" s="104"/>
      <c r="K73" s="104"/>
      <c r="L73" s="104"/>
      <c r="M73" s="104"/>
      <c r="N73" s="104"/>
      <c r="O73" s="104"/>
      <c r="P73" s="104"/>
      <c r="Q73" s="104"/>
      <c r="R73" s="104"/>
      <c r="S73" s="104"/>
      <c r="T73" s="104"/>
      <c r="U73" s="104"/>
      <c r="V73" s="105"/>
      <c r="W73" s="59"/>
      <c r="X73" s="59"/>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106" t="s">
        <v>86</v>
      </c>
      <c r="D74" s="107"/>
      <c r="E74" s="107"/>
      <c r="F74" s="107"/>
      <c r="G74" s="107"/>
      <c r="H74" s="107"/>
      <c r="I74" s="107"/>
      <c r="J74" s="107"/>
      <c r="K74" s="107"/>
      <c r="L74" s="107"/>
      <c r="M74" s="107"/>
      <c r="N74" s="107"/>
      <c r="O74" s="107"/>
      <c r="P74" s="107"/>
      <c r="Q74" s="107"/>
      <c r="R74" s="107"/>
      <c r="S74" s="107"/>
      <c r="T74" s="107"/>
      <c r="U74" s="107"/>
      <c r="V74" s="108"/>
      <c r="W74" s="59"/>
      <c r="X74" s="59"/>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106" t="s">
        <v>87</v>
      </c>
      <c r="D75" s="107"/>
      <c r="E75" s="107"/>
      <c r="F75" s="107"/>
      <c r="G75" s="107"/>
      <c r="H75" s="107"/>
      <c r="I75" s="107"/>
      <c r="J75" s="107"/>
      <c r="K75" s="107"/>
      <c r="L75" s="107"/>
      <c r="M75" s="107"/>
      <c r="N75" s="107"/>
      <c r="O75" s="107"/>
      <c r="P75" s="107"/>
      <c r="Q75" s="107"/>
      <c r="R75" s="107"/>
      <c r="S75" s="107"/>
      <c r="T75" s="107"/>
      <c r="U75" s="107"/>
      <c r="V75" s="108"/>
      <c r="W75" s="59"/>
      <c r="X75" s="65"/>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119</v>
      </c>
      <c r="D77" s="89"/>
      <c r="E77" s="89"/>
      <c r="F77" s="89"/>
      <c r="G77" s="89"/>
      <c r="H77" s="89"/>
      <c r="I77" s="89"/>
      <c r="J77" s="89"/>
      <c r="K77" s="89"/>
      <c r="L77" s="89"/>
      <c r="M77" s="89"/>
      <c r="N77" s="89"/>
      <c r="O77" s="89"/>
      <c r="P77" s="89"/>
      <c r="Q77" s="89"/>
      <c r="R77" s="89"/>
      <c r="S77" s="89"/>
      <c r="T77" s="89"/>
      <c r="U77" s="89"/>
      <c r="V77" s="90"/>
      <c r="W77" s="59"/>
      <c r="X77" s="66"/>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106" t="s">
        <v>90</v>
      </c>
      <c r="D78" s="107"/>
      <c r="E78" s="107"/>
      <c r="F78" s="107"/>
      <c r="G78" s="107"/>
      <c r="H78" s="107"/>
      <c r="I78" s="107"/>
      <c r="J78" s="107"/>
      <c r="K78" s="107"/>
      <c r="L78" s="107"/>
      <c r="M78" s="107"/>
      <c r="N78" s="107"/>
      <c r="O78" s="107"/>
      <c r="P78" s="107"/>
      <c r="Q78" s="107"/>
      <c r="R78" s="107"/>
      <c r="S78" s="107"/>
      <c r="T78" s="107"/>
      <c r="U78" s="107"/>
      <c r="V78" s="108"/>
      <c r="W78" s="59"/>
      <c r="X78" s="66"/>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106" t="s">
        <v>91</v>
      </c>
      <c r="D79" s="107"/>
      <c r="E79" s="107"/>
      <c r="F79" s="107"/>
      <c r="G79" s="107"/>
      <c r="H79" s="107"/>
      <c r="I79" s="107"/>
      <c r="J79" s="107"/>
      <c r="K79" s="107"/>
      <c r="L79" s="107"/>
      <c r="M79" s="107"/>
      <c r="N79" s="107"/>
      <c r="O79" s="107"/>
      <c r="P79" s="107"/>
      <c r="Q79" s="107"/>
      <c r="R79" s="107"/>
      <c r="S79" s="107"/>
      <c r="T79" s="107"/>
      <c r="U79" s="107"/>
      <c r="V79" s="108"/>
      <c r="W79" s="59"/>
      <c r="X79" s="66"/>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103" t="s">
        <v>92</v>
      </c>
      <c r="D80" s="104"/>
      <c r="E80" s="104"/>
      <c r="F80" s="104"/>
      <c r="G80" s="104"/>
      <c r="H80" s="104"/>
      <c r="I80" s="104"/>
      <c r="J80" s="104"/>
      <c r="K80" s="104"/>
      <c r="L80" s="104"/>
      <c r="M80" s="104"/>
      <c r="N80" s="104"/>
      <c r="O80" s="104"/>
      <c r="P80" s="104"/>
      <c r="Q80" s="104"/>
      <c r="R80" s="104"/>
      <c r="S80" s="104"/>
      <c r="T80" s="104"/>
      <c r="U80" s="104"/>
      <c r="V80" s="105"/>
      <c r="W80" s="59"/>
      <c r="X80" s="65"/>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103" t="s">
        <v>120</v>
      </c>
      <c r="D81" s="104"/>
      <c r="E81" s="104"/>
      <c r="F81" s="104"/>
      <c r="G81" s="104"/>
      <c r="H81" s="104"/>
      <c r="I81" s="104"/>
      <c r="J81" s="104"/>
      <c r="K81" s="104"/>
      <c r="L81" s="104"/>
      <c r="M81" s="104"/>
      <c r="N81" s="104"/>
      <c r="O81" s="104"/>
      <c r="P81" s="104"/>
      <c r="Q81" s="104"/>
      <c r="R81" s="104"/>
      <c r="S81" s="104"/>
      <c r="T81" s="104"/>
      <c r="U81" s="104"/>
      <c r="V81" s="105"/>
      <c r="W81" s="59"/>
      <c r="X81" s="65"/>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103" t="s">
        <v>121</v>
      </c>
      <c r="D82" s="104"/>
      <c r="E82" s="104"/>
      <c r="F82" s="104"/>
      <c r="G82" s="104"/>
      <c r="H82" s="104"/>
      <c r="I82" s="104"/>
      <c r="J82" s="104"/>
      <c r="K82" s="104"/>
      <c r="L82" s="104"/>
      <c r="M82" s="104"/>
      <c r="N82" s="104"/>
      <c r="O82" s="104"/>
      <c r="P82" s="104"/>
      <c r="Q82" s="104"/>
      <c r="R82" s="104"/>
      <c r="S82" s="104"/>
      <c r="T82" s="104"/>
      <c r="U82" s="104"/>
      <c r="V82" s="105"/>
      <c r="W82" s="59"/>
      <c r="X82" s="65"/>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103" t="s">
        <v>122</v>
      </c>
      <c r="D83" s="104"/>
      <c r="E83" s="104"/>
      <c r="F83" s="104"/>
      <c r="G83" s="104"/>
      <c r="H83" s="104"/>
      <c r="I83" s="104"/>
      <c r="J83" s="104"/>
      <c r="K83" s="104"/>
      <c r="L83" s="104"/>
      <c r="M83" s="104"/>
      <c r="N83" s="104"/>
      <c r="O83" s="104"/>
      <c r="P83" s="104"/>
      <c r="Q83" s="104"/>
      <c r="R83" s="104"/>
      <c r="S83" s="104"/>
      <c r="T83" s="104"/>
      <c r="U83" s="104"/>
      <c r="V83" s="105"/>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B84" s="93">
        <v>24</v>
      </c>
      <c r="C84" s="103" t="s">
        <v>123</v>
      </c>
      <c r="D84" s="104"/>
      <c r="E84" s="104"/>
      <c r="F84" s="104"/>
      <c r="G84" s="104"/>
      <c r="H84" s="104"/>
      <c r="I84" s="104"/>
      <c r="J84" s="104"/>
      <c r="K84" s="104"/>
      <c r="L84" s="104"/>
      <c r="M84" s="104"/>
      <c r="N84" s="104"/>
      <c r="O84" s="104"/>
      <c r="P84" s="104"/>
      <c r="Q84" s="104"/>
      <c r="R84" s="104"/>
      <c r="S84" s="104"/>
      <c r="T84" s="104"/>
      <c r="U84" s="104"/>
      <c r="V84" s="105"/>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B85" s="61">
        <v>25</v>
      </c>
      <c r="C85" s="106" t="s">
        <v>97</v>
      </c>
      <c r="D85" s="107"/>
      <c r="E85" s="107"/>
      <c r="F85" s="107"/>
      <c r="G85" s="107"/>
      <c r="H85" s="107"/>
      <c r="I85" s="107"/>
      <c r="J85" s="107"/>
      <c r="K85" s="107"/>
      <c r="L85" s="107"/>
      <c r="M85" s="107"/>
      <c r="N85" s="107"/>
      <c r="O85" s="107"/>
      <c r="P85" s="107"/>
      <c r="Q85" s="107"/>
      <c r="R85" s="107"/>
      <c r="S85" s="107"/>
      <c r="T85" s="107"/>
      <c r="U85" s="107"/>
      <c r="V85" s="108"/>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B86" s="61">
        <v>26</v>
      </c>
      <c r="C86" s="106" t="s">
        <v>98</v>
      </c>
      <c r="D86" s="107"/>
      <c r="E86" s="107"/>
      <c r="F86" s="107"/>
      <c r="G86" s="107"/>
      <c r="H86" s="107"/>
      <c r="I86" s="107"/>
      <c r="J86" s="107"/>
      <c r="K86" s="107"/>
      <c r="L86" s="107"/>
      <c r="M86" s="107"/>
      <c r="N86" s="107"/>
      <c r="O86" s="107"/>
      <c r="P86" s="107"/>
      <c r="Q86" s="107"/>
      <c r="R86" s="107"/>
      <c r="S86" s="107"/>
      <c r="T86" s="107"/>
      <c r="U86" s="107"/>
      <c r="V86" s="108"/>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B87" s="61">
        <v>27</v>
      </c>
      <c r="C87" s="106" t="s">
        <v>99</v>
      </c>
      <c r="D87" s="107"/>
      <c r="E87" s="107"/>
      <c r="F87" s="107"/>
      <c r="G87" s="107"/>
      <c r="H87" s="107"/>
      <c r="I87" s="107"/>
      <c r="J87" s="107"/>
      <c r="K87" s="107"/>
      <c r="L87" s="107"/>
      <c r="M87" s="107"/>
      <c r="N87" s="107"/>
      <c r="O87" s="107"/>
      <c r="P87" s="107"/>
      <c r="Q87" s="107"/>
      <c r="R87" s="107"/>
      <c r="S87" s="107"/>
      <c r="T87" s="107"/>
      <c r="U87" s="107"/>
      <c r="V87" s="108"/>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33" customHeight="1" x14ac:dyDescent="0.25">
      <c r="A89" s="57"/>
      <c r="B89" s="93">
        <v>29</v>
      </c>
      <c r="C89" s="103" t="s">
        <v>101</v>
      </c>
      <c r="D89" s="104"/>
      <c r="E89" s="104"/>
      <c r="F89" s="104"/>
      <c r="G89" s="104"/>
      <c r="H89" s="104"/>
      <c r="I89" s="104"/>
      <c r="J89" s="104"/>
      <c r="K89" s="104"/>
      <c r="L89" s="104"/>
      <c r="M89" s="104"/>
      <c r="N89" s="104"/>
      <c r="O89" s="104"/>
      <c r="P89" s="104"/>
      <c r="Q89" s="104"/>
      <c r="R89" s="104"/>
      <c r="S89" s="104"/>
      <c r="T89" s="104"/>
      <c r="U89" s="104"/>
      <c r="V89" s="105"/>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33" customHeight="1" x14ac:dyDescent="0.25">
      <c r="A90" s="57"/>
      <c r="B90" s="93">
        <v>30</v>
      </c>
      <c r="C90" s="103" t="s">
        <v>124</v>
      </c>
      <c r="D90" s="104"/>
      <c r="E90" s="104"/>
      <c r="F90" s="104"/>
      <c r="G90" s="104"/>
      <c r="H90" s="104"/>
      <c r="I90" s="104"/>
      <c r="J90" s="104"/>
      <c r="K90" s="104"/>
      <c r="L90" s="104"/>
      <c r="M90" s="104"/>
      <c r="N90" s="104"/>
      <c r="O90" s="104"/>
      <c r="P90" s="104"/>
      <c r="Q90" s="104"/>
      <c r="R90" s="104"/>
      <c r="S90" s="104"/>
      <c r="T90" s="104"/>
      <c r="U90" s="104"/>
      <c r="V90" s="105"/>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33" customHeight="1" x14ac:dyDescent="0.25">
      <c r="A91" s="57"/>
      <c r="B91" s="93">
        <v>31</v>
      </c>
      <c r="C91" s="98" t="s">
        <v>125</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120" t="s">
        <v>104</v>
      </c>
      <c r="D92" s="120"/>
      <c r="E92" s="120"/>
      <c r="F92" s="120"/>
      <c r="G92" s="120"/>
      <c r="H92" s="120"/>
      <c r="I92" s="120"/>
      <c r="J92" s="120"/>
      <c r="K92" s="120"/>
      <c r="L92" s="120"/>
      <c r="M92" s="120"/>
      <c r="N92" s="120"/>
      <c r="O92" s="120"/>
      <c r="P92" s="120"/>
      <c r="Q92" s="120"/>
      <c r="R92" s="120"/>
      <c r="S92" s="120"/>
      <c r="T92" s="120"/>
      <c r="U92" s="120"/>
      <c r="V92" s="120"/>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120" t="s">
        <v>105</v>
      </c>
      <c r="D93" s="120"/>
      <c r="E93" s="120"/>
      <c r="F93" s="120"/>
      <c r="G93" s="120"/>
      <c r="H93" s="120"/>
      <c r="I93" s="120"/>
      <c r="J93" s="120"/>
      <c r="K93" s="120"/>
      <c r="L93" s="120"/>
      <c r="M93" s="120"/>
      <c r="N93" s="120"/>
      <c r="O93" s="120"/>
      <c r="P93" s="120"/>
      <c r="Q93" s="120"/>
      <c r="R93" s="120"/>
      <c r="S93" s="120"/>
      <c r="T93" s="120"/>
      <c r="U93" s="120"/>
      <c r="V93" s="120"/>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A94" s="57"/>
      <c r="B94" s="93">
        <v>34</v>
      </c>
      <c r="C94" s="121" t="s">
        <v>106</v>
      </c>
      <c r="D94" s="121"/>
      <c r="E94" s="121"/>
      <c r="F94" s="121"/>
      <c r="G94" s="121"/>
      <c r="H94" s="121"/>
      <c r="I94" s="121"/>
      <c r="J94" s="121"/>
      <c r="K94" s="121"/>
      <c r="L94" s="121"/>
      <c r="M94" s="121"/>
      <c r="N94" s="121"/>
      <c r="O94" s="121"/>
      <c r="P94" s="121"/>
      <c r="Q94" s="121"/>
      <c r="R94" s="121"/>
      <c r="S94" s="121"/>
      <c r="T94" s="121"/>
      <c r="U94" s="121"/>
      <c r="V94" s="121"/>
      <c r="W94" s="59"/>
      <c r="X94" s="59"/>
      <c r="Y94" s="59"/>
      <c r="Z94" s="59"/>
      <c r="AA94" s="59"/>
      <c r="AB94" s="59"/>
      <c r="AC94" s="59"/>
      <c r="AD94" s="59"/>
      <c r="AE94" s="59"/>
      <c r="AF94" s="59"/>
      <c r="AG94" s="59"/>
      <c r="AH94" s="59"/>
      <c r="AI94" s="59"/>
      <c r="AJ94" s="59"/>
      <c r="AK94" s="59"/>
      <c r="AL94" s="59"/>
      <c r="AM94" s="59"/>
      <c r="AN94" s="59"/>
      <c r="AO94" s="59"/>
      <c r="AP94" s="59"/>
      <c r="AQ94" s="59"/>
    </row>
    <row r="95" spans="1:43" s="60" customFormat="1" ht="33" customHeight="1" x14ac:dyDescent="0.25">
      <c r="A95" s="57"/>
      <c r="B95" s="93">
        <v>35</v>
      </c>
      <c r="C95" s="120" t="s">
        <v>107</v>
      </c>
      <c r="D95" s="120"/>
      <c r="E95" s="120"/>
      <c r="F95" s="120"/>
      <c r="G95" s="120"/>
      <c r="H95" s="120"/>
      <c r="I95" s="120"/>
      <c r="J95" s="120"/>
      <c r="K95" s="120"/>
      <c r="L95" s="120"/>
      <c r="M95" s="120"/>
      <c r="N95" s="120"/>
      <c r="O95" s="120"/>
      <c r="P95" s="120"/>
      <c r="Q95" s="120"/>
      <c r="R95" s="120"/>
      <c r="S95" s="120"/>
      <c r="T95" s="120"/>
      <c r="U95" s="120"/>
      <c r="V95" s="120"/>
      <c r="W95" s="59"/>
      <c r="X95" s="59"/>
      <c r="Y95" s="59"/>
      <c r="Z95" s="59"/>
      <c r="AA95" s="59"/>
      <c r="AB95" s="59"/>
      <c r="AC95" s="59"/>
      <c r="AD95" s="59"/>
      <c r="AE95" s="59"/>
      <c r="AF95" s="59"/>
      <c r="AG95" s="59"/>
      <c r="AH95" s="59"/>
      <c r="AI95" s="59"/>
      <c r="AJ95" s="59"/>
      <c r="AK95" s="59"/>
      <c r="AL95" s="59"/>
      <c r="AM95" s="59"/>
      <c r="AN95" s="59"/>
      <c r="AO95" s="59"/>
      <c r="AP95" s="59"/>
      <c r="AQ95" s="59"/>
    </row>
    <row r="96" spans="1:43" ht="24" customHeight="1" x14ac:dyDescent="0.2">
      <c r="A96" s="40"/>
      <c r="B96" s="93">
        <v>36</v>
      </c>
      <c r="C96" s="112" t="s">
        <v>129</v>
      </c>
      <c r="D96" s="112"/>
      <c r="E96" s="112"/>
      <c r="F96" s="112"/>
      <c r="G96" s="112"/>
      <c r="H96" s="112"/>
      <c r="I96" s="112"/>
      <c r="J96" s="112"/>
      <c r="K96" s="112"/>
      <c r="L96" s="112"/>
      <c r="M96" s="112"/>
      <c r="N96" s="112"/>
      <c r="O96" s="112"/>
      <c r="P96" s="112"/>
      <c r="Q96" s="112"/>
      <c r="R96" s="112"/>
      <c r="S96" s="112"/>
      <c r="T96" s="112"/>
      <c r="U96" s="112"/>
      <c r="V96" s="112"/>
      <c r="W96" s="40"/>
      <c r="X96" s="40"/>
      <c r="Y96" s="40"/>
      <c r="Z96" s="40"/>
      <c r="AA96" s="40"/>
      <c r="AB96" s="40"/>
      <c r="AC96" s="40"/>
      <c r="AD96" s="40"/>
      <c r="AE96" s="40"/>
      <c r="AF96" s="40"/>
      <c r="AG96" s="40"/>
      <c r="AH96" s="40"/>
      <c r="AI96" s="40"/>
      <c r="AJ96" s="40"/>
      <c r="AK96" s="40"/>
      <c r="AL96" s="40"/>
      <c r="AM96" s="40"/>
      <c r="AN96" s="40"/>
      <c r="AO96" s="40"/>
      <c r="AP96" s="40"/>
      <c r="AQ96" s="40"/>
    </row>
    <row r="97" spans="1:43" ht="30.4" customHeight="1" x14ac:dyDescent="0.2">
      <c r="A97" s="40"/>
      <c r="B97" s="93">
        <v>37</v>
      </c>
      <c r="C97" s="112" t="s">
        <v>130</v>
      </c>
      <c r="D97" s="112"/>
      <c r="E97" s="112"/>
      <c r="F97" s="112"/>
      <c r="G97" s="112"/>
      <c r="H97" s="112"/>
      <c r="I97" s="112"/>
      <c r="J97" s="112"/>
      <c r="K97" s="112"/>
      <c r="L97" s="112"/>
      <c r="M97" s="112"/>
      <c r="N97" s="112"/>
      <c r="O97" s="112"/>
      <c r="P97" s="112"/>
      <c r="Q97" s="112"/>
      <c r="R97" s="112"/>
      <c r="S97" s="112"/>
      <c r="T97" s="112"/>
      <c r="U97" s="112"/>
      <c r="V97" s="112"/>
      <c r="W97" s="40"/>
      <c r="X97" s="40"/>
      <c r="Y97" s="40"/>
      <c r="Z97" s="40"/>
      <c r="AA97" s="40"/>
      <c r="AB97" s="40"/>
      <c r="AC97" s="40"/>
      <c r="AD97" s="40"/>
      <c r="AE97" s="40"/>
      <c r="AF97" s="40"/>
      <c r="AG97" s="40"/>
      <c r="AH97" s="40"/>
      <c r="AI97" s="40"/>
      <c r="AJ97" s="40"/>
      <c r="AK97" s="40"/>
      <c r="AL97" s="40"/>
      <c r="AM97" s="40"/>
      <c r="AN97" s="40"/>
      <c r="AO97" s="40"/>
      <c r="AP97" s="40"/>
      <c r="AQ97" s="40"/>
    </row>
    <row r="98" spans="1:43" ht="27.75" customHeight="1" x14ac:dyDescent="0.2">
      <c r="A98" s="40"/>
      <c r="B98" s="93">
        <v>38</v>
      </c>
      <c r="C98" s="103" t="s">
        <v>126</v>
      </c>
      <c r="D98" s="104"/>
      <c r="E98" s="104"/>
      <c r="F98" s="104"/>
      <c r="G98" s="104"/>
      <c r="H98" s="104"/>
      <c r="I98" s="104"/>
      <c r="J98" s="104"/>
      <c r="K98" s="104"/>
      <c r="L98" s="104"/>
      <c r="M98" s="104"/>
      <c r="N98" s="104"/>
      <c r="O98" s="104"/>
      <c r="P98" s="104"/>
      <c r="Q98" s="104"/>
      <c r="R98" s="104"/>
      <c r="S98" s="104"/>
      <c r="T98" s="104"/>
      <c r="U98" s="104"/>
      <c r="V98" s="105"/>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x14ac:dyDescent="0.2">
      <c r="A111" s="40"/>
      <c r="C111" s="63"/>
      <c r="D111" s="63"/>
      <c r="E111" s="63"/>
      <c r="F111" s="63"/>
      <c r="G111" s="63"/>
      <c r="H111" s="62"/>
      <c r="I111" s="62"/>
      <c r="J111" s="62"/>
      <c r="K111" s="62"/>
      <c r="L111" s="62"/>
      <c r="M111" s="62"/>
      <c r="N111" s="62"/>
      <c r="O111" s="62"/>
      <c r="P111" s="62"/>
      <c r="Q111" s="62"/>
      <c r="R111" s="62"/>
      <c r="S111" s="62"/>
      <c r="T111" s="62"/>
      <c r="U111" s="62"/>
      <c r="V111" s="62"/>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x14ac:dyDescent="0.2">
      <c r="A112" s="40"/>
      <c r="C112" s="63"/>
      <c r="D112" s="63"/>
      <c r="E112" s="63"/>
      <c r="F112" s="63"/>
      <c r="G112" s="63"/>
      <c r="H112" s="62"/>
      <c r="I112" s="62"/>
      <c r="J112" s="62"/>
      <c r="K112" s="62"/>
      <c r="L112" s="62"/>
      <c r="M112" s="62"/>
      <c r="N112" s="62"/>
      <c r="O112" s="62"/>
      <c r="P112" s="62"/>
      <c r="Q112" s="62"/>
      <c r="R112" s="62"/>
      <c r="S112" s="62"/>
      <c r="T112" s="62"/>
      <c r="U112" s="62"/>
      <c r="V112" s="62"/>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x14ac:dyDescent="0.2">
      <c r="A113" s="40"/>
      <c r="C113" s="63"/>
      <c r="D113" s="63"/>
      <c r="E113" s="63"/>
      <c r="F113" s="63"/>
      <c r="G113" s="63"/>
      <c r="H113" s="62"/>
      <c r="I113" s="62"/>
      <c r="J113" s="62"/>
      <c r="K113" s="62"/>
      <c r="L113" s="62"/>
      <c r="M113" s="62"/>
      <c r="N113" s="62"/>
      <c r="O113" s="62"/>
      <c r="P113" s="62"/>
      <c r="Q113" s="62"/>
      <c r="R113" s="62"/>
      <c r="S113" s="62"/>
      <c r="T113" s="62"/>
      <c r="U113" s="62"/>
      <c r="V113" s="62"/>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x14ac:dyDescent="0.2">
      <c r="A114" s="40"/>
      <c r="C114" s="63"/>
      <c r="D114" s="63"/>
      <c r="E114" s="63"/>
      <c r="F114" s="63"/>
      <c r="G114" s="63"/>
      <c r="H114" s="62"/>
      <c r="I114" s="62"/>
      <c r="J114" s="62"/>
      <c r="K114" s="62"/>
      <c r="L114" s="62"/>
      <c r="M114" s="62"/>
      <c r="N114" s="62"/>
      <c r="O114" s="62"/>
      <c r="P114" s="62"/>
      <c r="Q114" s="62"/>
      <c r="R114" s="62"/>
      <c r="S114" s="62"/>
      <c r="T114" s="62"/>
      <c r="U114" s="62"/>
      <c r="V114" s="62"/>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x14ac:dyDescent="0.2">
      <c r="A115" s="40"/>
      <c r="C115" s="63"/>
      <c r="D115" s="63"/>
      <c r="E115" s="63"/>
      <c r="F115" s="63"/>
      <c r="G115" s="63"/>
      <c r="H115" s="62"/>
      <c r="I115" s="62"/>
      <c r="J115" s="62"/>
      <c r="K115" s="62"/>
      <c r="L115" s="62"/>
      <c r="M115" s="62"/>
      <c r="N115" s="62"/>
      <c r="O115" s="62"/>
      <c r="P115" s="62"/>
      <c r="Q115" s="62"/>
      <c r="R115" s="62"/>
      <c r="S115" s="62"/>
      <c r="T115" s="62"/>
      <c r="U115" s="62"/>
      <c r="V115" s="62"/>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x14ac:dyDescent="0.2">
      <c r="A116" s="40"/>
      <c r="C116" s="63"/>
      <c r="D116" s="63"/>
      <c r="E116" s="63"/>
      <c r="F116" s="63"/>
      <c r="G116" s="63"/>
      <c r="H116" s="62"/>
      <c r="I116" s="62"/>
      <c r="J116" s="62"/>
      <c r="K116" s="62"/>
      <c r="L116" s="62"/>
      <c r="M116" s="62"/>
      <c r="N116" s="62"/>
      <c r="O116" s="62"/>
      <c r="P116" s="62"/>
      <c r="Q116" s="62"/>
      <c r="R116" s="62"/>
      <c r="S116" s="62"/>
      <c r="T116" s="62"/>
      <c r="U116" s="62"/>
      <c r="V116" s="62"/>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x14ac:dyDescent="0.2">
      <c r="A117" s="40"/>
      <c r="C117" s="63"/>
      <c r="D117" s="63"/>
      <c r="E117" s="63"/>
      <c r="F117" s="63"/>
      <c r="G117" s="63"/>
      <c r="H117" s="62"/>
      <c r="I117" s="62"/>
      <c r="J117" s="62"/>
      <c r="K117" s="62"/>
      <c r="L117" s="62"/>
      <c r="M117" s="62"/>
      <c r="N117" s="62"/>
      <c r="O117" s="62"/>
      <c r="P117" s="62"/>
      <c r="Q117" s="62"/>
      <c r="R117" s="62"/>
      <c r="S117" s="62"/>
      <c r="T117" s="62"/>
      <c r="U117" s="62"/>
      <c r="V117" s="62"/>
      <c r="W117" s="40"/>
      <c r="X117" s="40"/>
      <c r="Y117" s="40"/>
      <c r="Z117" s="40"/>
      <c r="AA117" s="40"/>
      <c r="AB117" s="40"/>
      <c r="AC117" s="40"/>
      <c r="AD117" s="40"/>
      <c r="AE117" s="40"/>
      <c r="AF117" s="40"/>
      <c r="AG117" s="40"/>
      <c r="AH117" s="40"/>
      <c r="AI117" s="40"/>
      <c r="AJ117" s="40"/>
      <c r="AK117" s="40"/>
      <c r="AL117" s="40"/>
      <c r="AM117" s="40"/>
      <c r="AN117" s="40"/>
      <c r="AO117" s="40"/>
      <c r="AP117" s="40"/>
      <c r="AQ117" s="40"/>
    </row>
  </sheetData>
  <mergeCells count="39">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 ref="C80:V80"/>
    <mergeCell ref="X5:AE5"/>
    <mergeCell ref="B6:F6"/>
    <mergeCell ref="C61:V61"/>
    <mergeCell ref="C62:V62"/>
    <mergeCell ref="C63:V63"/>
    <mergeCell ref="C72:V72"/>
    <mergeCell ref="H6:P6"/>
    <mergeCell ref="Q6:V6"/>
    <mergeCell ref="C85:V85"/>
    <mergeCell ref="C86:V86"/>
    <mergeCell ref="C87:V87"/>
    <mergeCell ref="C94:V94"/>
    <mergeCell ref="C83:V83"/>
    <mergeCell ref="C84:V84"/>
    <mergeCell ref="C97:V97"/>
    <mergeCell ref="C98:V98"/>
    <mergeCell ref="C95:V95"/>
    <mergeCell ref="C89:V89"/>
    <mergeCell ref="C90:V90"/>
    <mergeCell ref="C92:V92"/>
    <mergeCell ref="C96:V96"/>
    <mergeCell ref="C93:V93"/>
  </mergeCells>
  <pageMargins left="0.70866141732283472" right="0.70866141732283472" top="0.74803149606299213" bottom="0.74803149606299213" header="0.31496062992125984" footer="0.31496062992125984"/>
  <pageSetup paperSize="8" scale="48" fitToHeight="2" orientation="landscape" r:id="rId1"/>
  <rowBreaks count="1" manualBreakCount="1">
    <brk id="60" max="2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UU_x0020_Data_x0020_Classification xmlns="7497fd6a-f5b1-4cdd-9440-49aea97ad71d">UU Confidential</UU_x0020_Data_x0020_Classification>
    <Classification xmlns="7497fd6a-f5b1-4cdd-9440-49aea97ad71d">UU Confidential</Classification>
    <Classificationexpirationdate xmlns="7497fd6a-f5b1-4cdd-9440-49aea97ad71d" xsi:nil="true"/>
    <_dlc_DocId xmlns="7497fd6a-f5b1-4cdd-9440-49aea97ad71d">UUST-558803217-439</_dlc_DocId>
    <_dlc_DocIdUrl xmlns="7497fd6a-f5b1-4cdd-9440-49aea97ad71d">
      <Url>https://uusp/UU/PR/PR19/_layouts/15/DocIdRedir.aspx?ID=UUST-558803217-439</Url>
      <Description>UUST-558803217-439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16A933BD883344A4632AF057DBF625" ma:contentTypeVersion="1" ma:contentTypeDescription="Create a new document." ma:contentTypeScope="" ma:versionID="99abd07199a5923cf2930418796778b8">
  <xsd:schema xmlns:xsd="http://www.w3.org/2001/XMLSchema" xmlns:xs="http://www.w3.org/2001/XMLSchema" xmlns:p="http://schemas.microsoft.com/office/2006/metadata/properties" xmlns:ns2="7497fd6a-f5b1-4cdd-9440-49aea97ad71d" targetNamespace="http://schemas.microsoft.com/office/2006/metadata/properties" ma:root="true" ma:fieldsID="2489bfc24374aba056dd13d449186d3d" ns2:_="">
    <xsd:import namespace="7497fd6a-f5b1-4cdd-9440-49aea97ad71d"/>
    <xsd:element name="properties">
      <xsd:complexType>
        <xsd:sequence>
          <xsd:element name="documentManagement">
            <xsd:complexType>
              <xsd:all>
                <xsd:element ref="ns2:_dlc_DocId" minOccurs="0"/>
                <xsd:element ref="ns2:_dlc_DocIdUrl" minOccurs="0"/>
                <xsd:element ref="ns2:_dlc_DocIdPersistId" minOccurs="0"/>
                <xsd:element ref="ns2:UU_x0020_Data_x0020_Classification"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7fd6a-f5b1-4cdd-9440-49aea97ad71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UU_x0020_Data_x0020_Classification" ma:index="11" nillable="true" ma:displayName="UU Data Classification" ma:default="UU Confidential" ma:format="Dropdown" ma:internalName="UU_x0020_Data_x0020_Classification" ma:readOnly="false">
      <xsd:simpleType>
        <xsd:restriction base="dms:Choice">
          <xsd:enumeration value="Public"/>
          <xsd:enumeration value="Internal Use"/>
          <xsd:enumeration value="UU Confidential"/>
        </xsd:restriction>
      </xsd:simpleType>
    </xsd:element>
    <xsd:element name="Classification" ma:index="12" ma:displayName="Classification" ma:default="UU Confidential" ma:format="Dropdown" ma:internalName="Classification">
      <xsd:simpleType>
        <xsd:restriction base="dms:Choice">
          <xsd:enumeration value="Internal Use"/>
          <xsd:enumeration value="Public"/>
          <xsd:enumeration value="UU Confidential"/>
        </xsd:restriction>
      </xsd:simpleType>
    </xsd:element>
    <xsd:element name="Classificationexpirationdate" ma:index="13" nillable="true" ma:displayName="Classification expiration date" ma:internalName="Classificationexpirationdate">
      <xsd:simpleType>
        <xsd:restriction base="dms:DateTime"/>
      </xsd:simpleType>
    </xsd:element>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EEBAD14-4A4F-4D9F-B40C-3E7D30840C74}">
  <ds:schemaRefs>
    <ds:schemaRef ds:uri="http://schemas.microsoft.com/office/2006/documentManagement/types"/>
    <ds:schemaRef ds:uri="http://schemas.microsoft.com/office/infopath/2007/PartnerControls"/>
    <ds:schemaRef ds:uri="7497fd6a-f5b1-4cdd-9440-49aea97ad71d"/>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3.xml><?xml version="1.0" encoding="utf-8"?>
<ds:datastoreItem xmlns:ds="http://schemas.openxmlformats.org/officeDocument/2006/customXml" ds:itemID="{512C2109-0ADF-457A-9F44-0AE89E7E23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7fd6a-f5b1-4cdd-9440-49aea97ad7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B40756E-36FA-44A9-8E4F-FA253798970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Crook, Sam</cp:lastModifiedBy>
  <cp:revision/>
  <cp:lastPrinted>2019-08-29T13:40:17Z</cp:lastPrinted>
  <dcterms:created xsi:type="dcterms:W3CDTF">2019-07-04T16:23:46Z</dcterms:created>
  <dcterms:modified xsi:type="dcterms:W3CDTF">2019-08-29T17:52:45Z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0x0101002E16A933BD883344A4632AF057DBF625</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_dlc_DocIdItemGuid">
    <vt:lpwstr>a02f09e5-d4b8-4385-907a-51cd215463c2</vt:lpwstr>
  </property>
</Properties>
</file>